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I:\Dept\District Services\Forms\Financials\Financial Position Summary\"/>
    </mc:Choice>
  </mc:AlternateContent>
  <xr:revisionPtr revIDLastSave="0" documentId="13_ncr:1_{A212491F-2F8D-4642-A70F-0FDF94A4F730}" xr6:coauthVersionLast="47" xr6:coauthVersionMax="47" xr10:uidLastSave="{00000000-0000-0000-0000-000000000000}"/>
  <bookViews>
    <workbookView xWindow="-108" yWindow="-108" windowWidth="23256" windowHeight="13896" xr2:uid="{D969BD0C-0046-405C-9C5B-E92F45EB862B}"/>
  </bookViews>
  <sheets>
    <sheet name="Instructions" sheetId="23" r:id="rId1"/>
    <sheet name="Opening Balances" sheetId="8" r:id="rId2"/>
    <sheet name="July" sheetId="1" r:id="rId3"/>
    <sheet name="August" sheetId="9" r:id="rId4"/>
    <sheet name="September" sheetId="11" r:id="rId5"/>
    <sheet name="October" sheetId="12" r:id="rId6"/>
    <sheet name="November" sheetId="13" r:id="rId7"/>
    <sheet name="December" sheetId="14" r:id="rId8"/>
    <sheet name="January" sheetId="15" r:id="rId9"/>
    <sheet name="February" sheetId="16" r:id="rId10"/>
    <sheet name="March" sheetId="17" r:id="rId11"/>
    <sheet name="April" sheetId="18" r:id="rId12"/>
    <sheet name="May" sheetId="19" r:id="rId13"/>
    <sheet name="June" sheetId="20" r:id="rId14"/>
  </sheets>
  <definedNames>
    <definedName name="_xlnm.Print_Area" localSheetId="2">July!$A$1:$K$28</definedName>
    <definedName name="_xlnm.Print_Titles" localSheetId="11">April!$7:$7</definedName>
    <definedName name="_xlnm.Print_Titles" localSheetId="3">August!$7:$7</definedName>
    <definedName name="_xlnm.Print_Titles" localSheetId="7">December!$7:$7</definedName>
    <definedName name="_xlnm.Print_Titles" localSheetId="9">February!$7:$7</definedName>
    <definedName name="_xlnm.Print_Titles" localSheetId="8">January!$7:$7</definedName>
    <definedName name="_xlnm.Print_Titles" localSheetId="2">July!$7:$7</definedName>
    <definedName name="_xlnm.Print_Titles" localSheetId="13">June!$7:$7</definedName>
    <definedName name="_xlnm.Print_Titles" localSheetId="10">March!$7:$7</definedName>
    <definedName name="_xlnm.Print_Titles" localSheetId="12">May!$7:$7</definedName>
    <definedName name="_xlnm.Print_Titles" localSheetId="6">November!$7:$7</definedName>
    <definedName name="_xlnm.Print_Titles" localSheetId="5">October!$7:$7</definedName>
    <definedName name="_xlnm.Print_Titles" localSheetId="1">'Opening Balances'!$7:$7</definedName>
    <definedName name="_xlnm.Print_Titles" localSheetId="4">September!$7:$7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20" l="1"/>
  <c r="C5" i="19"/>
  <c r="C5" i="18"/>
  <c r="C5" i="17"/>
  <c r="C5" i="16"/>
  <c r="C5" i="15"/>
  <c r="C5" i="14"/>
  <c r="C5" i="13"/>
  <c r="C5" i="12"/>
  <c r="C5" i="11"/>
  <c r="C5" i="9"/>
  <c r="C5" i="1"/>
  <c r="A1" i="20"/>
  <c r="A1" i="19"/>
  <c r="A1" i="18"/>
  <c r="A1" i="17"/>
  <c r="A1" i="16"/>
  <c r="A1" i="15"/>
  <c r="A1" i="14"/>
  <c r="A1" i="13"/>
  <c r="A1" i="12"/>
  <c r="A1" i="11"/>
  <c r="A1" i="9"/>
  <c r="A1" i="1"/>
  <c r="C19" i="9"/>
  <c r="C18" i="9"/>
  <c r="C17" i="9"/>
  <c r="C16" i="9"/>
  <c r="C15" i="9"/>
  <c r="C14" i="9"/>
  <c r="C13" i="9"/>
  <c r="C12" i="9"/>
  <c r="C11" i="9"/>
  <c r="C10" i="9"/>
  <c r="C9" i="9"/>
  <c r="C8" i="9"/>
  <c r="C19" i="20"/>
  <c r="C18" i="20"/>
  <c r="C17" i="20"/>
  <c r="C16" i="20"/>
  <c r="C15" i="20"/>
  <c r="C14" i="20"/>
  <c r="C13" i="20"/>
  <c r="C12" i="20"/>
  <c r="C11" i="20"/>
  <c r="C10" i="20"/>
  <c r="C9" i="20"/>
  <c r="C21" i="20"/>
  <c r="C8" i="20"/>
  <c r="G21" i="20"/>
  <c r="E21" i="20"/>
  <c r="K19" i="20"/>
  <c r="A19" i="20"/>
  <c r="K18" i="20"/>
  <c r="A18" i="20"/>
  <c r="K17" i="20"/>
  <c r="A17" i="20"/>
  <c r="K16" i="20"/>
  <c r="A16" i="20"/>
  <c r="K15" i="20"/>
  <c r="A15" i="20"/>
  <c r="K14" i="20"/>
  <c r="A14" i="20"/>
  <c r="K13" i="20"/>
  <c r="A13" i="20"/>
  <c r="K12" i="20"/>
  <c r="A12" i="20"/>
  <c r="K11" i="20"/>
  <c r="A11" i="20"/>
  <c r="K10" i="20"/>
  <c r="A10" i="20"/>
  <c r="K9" i="20"/>
  <c r="A9" i="20"/>
  <c r="K8" i="20"/>
  <c r="A8" i="20"/>
  <c r="C19" i="19"/>
  <c r="C18" i="19"/>
  <c r="C17" i="19"/>
  <c r="C16" i="19"/>
  <c r="C15" i="19"/>
  <c r="C14" i="19"/>
  <c r="C13" i="19"/>
  <c r="C12" i="19"/>
  <c r="C11" i="19"/>
  <c r="C10" i="19"/>
  <c r="C9" i="19"/>
  <c r="C8" i="19"/>
  <c r="G21" i="19"/>
  <c r="E21" i="19"/>
  <c r="K19" i="19"/>
  <c r="A19" i="19"/>
  <c r="K18" i="19"/>
  <c r="A18" i="19"/>
  <c r="K17" i="19"/>
  <c r="A17" i="19"/>
  <c r="K16" i="19"/>
  <c r="A16" i="19"/>
  <c r="K15" i="19"/>
  <c r="A15" i="19"/>
  <c r="K14" i="19"/>
  <c r="A14" i="19"/>
  <c r="K13" i="19"/>
  <c r="A13" i="19"/>
  <c r="K12" i="19"/>
  <c r="A12" i="19"/>
  <c r="K11" i="19"/>
  <c r="A11" i="19"/>
  <c r="K10" i="19"/>
  <c r="A10" i="19"/>
  <c r="K9" i="19"/>
  <c r="A9" i="19"/>
  <c r="K8" i="19"/>
  <c r="A8" i="19"/>
  <c r="C19" i="18"/>
  <c r="C18" i="18"/>
  <c r="C17" i="18"/>
  <c r="C16" i="18"/>
  <c r="C15" i="18"/>
  <c r="C14" i="18"/>
  <c r="C13" i="18"/>
  <c r="C12" i="18"/>
  <c r="C11" i="18"/>
  <c r="C10" i="18"/>
  <c r="C9" i="18"/>
  <c r="C8" i="18"/>
  <c r="G21" i="18"/>
  <c r="G23" i="19"/>
  <c r="E21" i="18"/>
  <c r="K19" i="18"/>
  <c r="A19" i="18"/>
  <c r="K18" i="18"/>
  <c r="A18" i="18"/>
  <c r="K17" i="18"/>
  <c r="A17" i="18"/>
  <c r="K16" i="18"/>
  <c r="A16" i="18"/>
  <c r="K15" i="18"/>
  <c r="A15" i="18"/>
  <c r="K14" i="18"/>
  <c r="A14" i="18"/>
  <c r="K13" i="18"/>
  <c r="A13" i="18"/>
  <c r="K12" i="18"/>
  <c r="A12" i="18"/>
  <c r="K11" i="18"/>
  <c r="A11" i="18"/>
  <c r="K10" i="18"/>
  <c r="A10" i="18"/>
  <c r="K9" i="18"/>
  <c r="A9" i="18"/>
  <c r="K8" i="18"/>
  <c r="A8" i="18"/>
  <c r="C19" i="17"/>
  <c r="C18" i="17"/>
  <c r="C17" i="17"/>
  <c r="C16" i="17"/>
  <c r="C15" i="17"/>
  <c r="C14" i="17"/>
  <c r="C13" i="17"/>
  <c r="C12" i="17"/>
  <c r="C11" i="17"/>
  <c r="C10" i="17"/>
  <c r="C9" i="17"/>
  <c r="C8" i="17"/>
  <c r="G21" i="17"/>
  <c r="E21" i="17"/>
  <c r="K19" i="17"/>
  <c r="A19" i="17"/>
  <c r="K18" i="17"/>
  <c r="A18" i="17"/>
  <c r="K17" i="17"/>
  <c r="A17" i="17"/>
  <c r="K16" i="17"/>
  <c r="A16" i="17"/>
  <c r="K15" i="17"/>
  <c r="A15" i="17"/>
  <c r="K14" i="17"/>
  <c r="A14" i="17"/>
  <c r="K13" i="17"/>
  <c r="A13" i="17"/>
  <c r="K12" i="17"/>
  <c r="A12" i="17"/>
  <c r="K11" i="17"/>
  <c r="A11" i="17"/>
  <c r="K10" i="17"/>
  <c r="A10" i="17"/>
  <c r="K9" i="17"/>
  <c r="A9" i="17"/>
  <c r="K8" i="17"/>
  <c r="A8" i="17"/>
  <c r="G23" i="16"/>
  <c r="C19" i="16"/>
  <c r="C18" i="16"/>
  <c r="C17" i="16"/>
  <c r="C16" i="16"/>
  <c r="C15" i="16"/>
  <c r="C14" i="16"/>
  <c r="C13" i="16"/>
  <c r="C12" i="16"/>
  <c r="C11" i="16"/>
  <c r="C10" i="16"/>
  <c r="C9" i="16"/>
  <c r="C8" i="16"/>
  <c r="G21" i="16"/>
  <c r="E21" i="16"/>
  <c r="K19" i="16"/>
  <c r="A19" i="16"/>
  <c r="K18" i="16"/>
  <c r="A18" i="16"/>
  <c r="K17" i="16"/>
  <c r="A17" i="16"/>
  <c r="K16" i="16"/>
  <c r="A16" i="16"/>
  <c r="K15" i="16"/>
  <c r="A15" i="16"/>
  <c r="K14" i="16"/>
  <c r="A14" i="16"/>
  <c r="K13" i="16"/>
  <c r="A13" i="16"/>
  <c r="K12" i="16"/>
  <c r="A12" i="16"/>
  <c r="K11" i="16"/>
  <c r="A11" i="16"/>
  <c r="K10" i="16"/>
  <c r="A10" i="16"/>
  <c r="K9" i="16"/>
  <c r="A9" i="16"/>
  <c r="K8" i="16"/>
  <c r="A8" i="16"/>
  <c r="C9" i="15"/>
  <c r="C10" i="15"/>
  <c r="C11" i="15"/>
  <c r="C12" i="15"/>
  <c r="C13" i="15"/>
  <c r="C14" i="15"/>
  <c r="C15" i="15"/>
  <c r="C16" i="15"/>
  <c r="C17" i="15"/>
  <c r="C18" i="15"/>
  <c r="C19" i="15"/>
  <c r="C8" i="15"/>
  <c r="G21" i="15"/>
  <c r="E21" i="15"/>
  <c r="K19" i="15"/>
  <c r="A19" i="15"/>
  <c r="K18" i="15"/>
  <c r="A18" i="15"/>
  <c r="K17" i="15"/>
  <c r="A17" i="15"/>
  <c r="K16" i="15"/>
  <c r="A16" i="15"/>
  <c r="K15" i="15"/>
  <c r="A15" i="15"/>
  <c r="K14" i="15"/>
  <c r="A14" i="15"/>
  <c r="K13" i="15"/>
  <c r="A13" i="15"/>
  <c r="K12" i="15"/>
  <c r="A12" i="15"/>
  <c r="K11" i="15"/>
  <c r="A11" i="15"/>
  <c r="K10" i="15"/>
  <c r="A10" i="15"/>
  <c r="K9" i="15"/>
  <c r="A9" i="15"/>
  <c r="K8" i="15"/>
  <c r="A8" i="15"/>
  <c r="C19" i="14"/>
  <c r="C18" i="14"/>
  <c r="C17" i="14"/>
  <c r="C16" i="14"/>
  <c r="C15" i="14"/>
  <c r="C14" i="14"/>
  <c r="C13" i="14"/>
  <c r="C12" i="14"/>
  <c r="C11" i="14"/>
  <c r="C10" i="14"/>
  <c r="C9" i="14"/>
  <c r="C8" i="14"/>
  <c r="G21" i="14"/>
  <c r="G23" i="15"/>
  <c r="E21" i="14"/>
  <c r="K19" i="14"/>
  <c r="A19" i="14"/>
  <c r="K18" i="14"/>
  <c r="A18" i="14"/>
  <c r="K17" i="14"/>
  <c r="A17" i="14"/>
  <c r="K16" i="14"/>
  <c r="A16" i="14"/>
  <c r="K15" i="14"/>
  <c r="A15" i="14"/>
  <c r="K14" i="14"/>
  <c r="A14" i="14"/>
  <c r="K13" i="14"/>
  <c r="A13" i="14"/>
  <c r="K12" i="14"/>
  <c r="A12" i="14"/>
  <c r="K11" i="14"/>
  <c r="A11" i="14"/>
  <c r="K10" i="14"/>
  <c r="A10" i="14"/>
  <c r="K9" i="14"/>
  <c r="A9" i="14"/>
  <c r="K8" i="14"/>
  <c r="A8" i="14"/>
  <c r="C19" i="13"/>
  <c r="C18" i="13"/>
  <c r="C17" i="13"/>
  <c r="C16" i="13"/>
  <c r="C15" i="13"/>
  <c r="C14" i="13"/>
  <c r="C13" i="13"/>
  <c r="C12" i="13"/>
  <c r="C11" i="13"/>
  <c r="C10" i="13"/>
  <c r="C9" i="13"/>
  <c r="C8" i="13"/>
  <c r="G21" i="13"/>
  <c r="G23" i="14"/>
  <c r="E21" i="13"/>
  <c r="K19" i="13"/>
  <c r="A19" i="13"/>
  <c r="K18" i="13"/>
  <c r="A18" i="13"/>
  <c r="K17" i="13"/>
  <c r="A17" i="13"/>
  <c r="K16" i="13"/>
  <c r="A16" i="13"/>
  <c r="K15" i="13"/>
  <c r="A15" i="13"/>
  <c r="K14" i="13"/>
  <c r="A14" i="13"/>
  <c r="K13" i="13"/>
  <c r="A13" i="13"/>
  <c r="K12" i="13"/>
  <c r="A12" i="13"/>
  <c r="K11" i="13"/>
  <c r="A11" i="13"/>
  <c r="K10" i="13"/>
  <c r="A10" i="13"/>
  <c r="K9" i="13"/>
  <c r="A9" i="13"/>
  <c r="K8" i="13"/>
  <c r="A8" i="13"/>
  <c r="G23" i="12"/>
  <c r="C9" i="12"/>
  <c r="C10" i="12"/>
  <c r="C11" i="12"/>
  <c r="C12" i="12"/>
  <c r="C13" i="12"/>
  <c r="C14" i="12"/>
  <c r="C15" i="12"/>
  <c r="C16" i="12"/>
  <c r="C17" i="12"/>
  <c r="C18" i="12"/>
  <c r="C19" i="12"/>
  <c r="C8" i="12"/>
  <c r="G21" i="12"/>
  <c r="E21" i="12"/>
  <c r="K19" i="12"/>
  <c r="A19" i="12"/>
  <c r="K18" i="12"/>
  <c r="A18" i="12"/>
  <c r="K17" i="12"/>
  <c r="A17" i="12"/>
  <c r="K16" i="12"/>
  <c r="A16" i="12"/>
  <c r="K15" i="12"/>
  <c r="A15" i="12"/>
  <c r="K14" i="12"/>
  <c r="A14" i="12"/>
  <c r="K13" i="12"/>
  <c r="A13" i="12"/>
  <c r="K12" i="12"/>
  <c r="A12" i="12"/>
  <c r="K11" i="12"/>
  <c r="A11" i="12"/>
  <c r="K10" i="12"/>
  <c r="A10" i="12"/>
  <c r="K9" i="12"/>
  <c r="A9" i="12"/>
  <c r="K8" i="12"/>
  <c r="A8" i="12"/>
  <c r="C9" i="11"/>
  <c r="C10" i="11"/>
  <c r="C11" i="11"/>
  <c r="C12" i="11"/>
  <c r="C13" i="11"/>
  <c r="C14" i="11"/>
  <c r="C15" i="11"/>
  <c r="C16" i="11"/>
  <c r="C17" i="11"/>
  <c r="C18" i="11"/>
  <c r="C19" i="11"/>
  <c r="C8" i="11"/>
  <c r="G21" i="11"/>
  <c r="E21" i="11"/>
  <c r="K19" i="11"/>
  <c r="A19" i="11"/>
  <c r="K18" i="11"/>
  <c r="A18" i="11"/>
  <c r="K17" i="11"/>
  <c r="A17" i="11"/>
  <c r="K16" i="11"/>
  <c r="A16" i="11"/>
  <c r="K15" i="11"/>
  <c r="A15" i="11"/>
  <c r="K14" i="11"/>
  <c r="A14" i="11"/>
  <c r="K13" i="11"/>
  <c r="A13" i="11"/>
  <c r="K12" i="11"/>
  <c r="A12" i="11"/>
  <c r="K11" i="11"/>
  <c r="A11" i="11"/>
  <c r="K10" i="11"/>
  <c r="A10" i="11"/>
  <c r="K9" i="11"/>
  <c r="A9" i="11"/>
  <c r="K8" i="11"/>
  <c r="A8" i="11"/>
  <c r="A8" i="1"/>
  <c r="C8" i="1"/>
  <c r="K8" i="1"/>
  <c r="A9" i="1"/>
  <c r="C9" i="1"/>
  <c r="K9" i="1"/>
  <c r="A10" i="1"/>
  <c r="C10" i="1"/>
  <c r="K10" i="1"/>
  <c r="A11" i="1"/>
  <c r="C11" i="1"/>
  <c r="K11" i="1"/>
  <c r="A12" i="1"/>
  <c r="C12" i="1"/>
  <c r="K12" i="1"/>
  <c r="A13" i="1"/>
  <c r="C13" i="1"/>
  <c r="K13" i="1"/>
  <c r="A14" i="1"/>
  <c r="C14" i="1"/>
  <c r="K14" i="1"/>
  <c r="A15" i="1"/>
  <c r="C15" i="1"/>
  <c r="K15" i="1"/>
  <c r="A16" i="1"/>
  <c r="C16" i="1"/>
  <c r="K16" i="1"/>
  <c r="A17" i="1"/>
  <c r="C17" i="1"/>
  <c r="K17" i="1"/>
  <c r="A18" i="1"/>
  <c r="C18" i="1"/>
  <c r="K18" i="1"/>
  <c r="A19" i="1"/>
  <c r="C19" i="1"/>
  <c r="K19" i="1"/>
  <c r="G21" i="9"/>
  <c r="E21" i="9"/>
  <c r="K19" i="9"/>
  <c r="A19" i="9"/>
  <c r="K18" i="9"/>
  <c r="A18" i="9"/>
  <c r="K17" i="9"/>
  <c r="A17" i="9"/>
  <c r="K16" i="9"/>
  <c r="A16" i="9"/>
  <c r="K15" i="9"/>
  <c r="A15" i="9"/>
  <c r="K14" i="9"/>
  <c r="A14" i="9"/>
  <c r="K13" i="9"/>
  <c r="A13" i="9"/>
  <c r="K12" i="9"/>
  <c r="A12" i="9"/>
  <c r="K11" i="9"/>
  <c r="A11" i="9"/>
  <c r="K10" i="9"/>
  <c r="A10" i="9"/>
  <c r="K9" i="9"/>
  <c r="A9" i="9"/>
  <c r="K8" i="9"/>
  <c r="A8" i="9"/>
  <c r="G21" i="8"/>
  <c r="E21" i="8"/>
  <c r="K19" i="8"/>
  <c r="K18" i="8"/>
  <c r="K17" i="8"/>
  <c r="K16" i="8"/>
  <c r="K15" i="8"/>
  <c r="K14" i="8"/>
  <c r="K13" i="8"/>
  <c r="K12" i="8"/>
  <c r="K11" i="8"/>
  <c r="K10" i="8"/>
  <c r="K9" i="8"/>
  <c r="K8" i="8"/>
  <c r="E21" i="1"/>
  <c r="G21" i="1"/>
  <c r="G23" i="20"/>
  <c r="G23" i="18"/>
  <c r="G23" i="17"/>
  <c r="C21" i="16"/>
  <c r="G23" i="13"/>
  <c r="G23" i="11"/>
  <c r="G23" i="9"/>
  <c r="C21" i="11"/>
  <c r="E23" i="11"/>
  <c r="K21" i="20"/>
  <c r="K21" i="19"/>
  <c r="K23" i="20"/>
  <c r="C21" i="19"/>
  <c r="E23" i="19"/>
  <c r="K21" i="18"/>
  <c r="K23" i="19"/>
  <c r="K21" i="17"/>
  <c r="K23" i="18"/>
  <c r="C21" i="18"/>
  <c r="E23" i="18"/>
  <c r="E23" i="16"/>
  <c r="K21" i="16"/>
  <c r="K21" i="15"/>
  <c r="K21" i="14"/>
  <c r="K23" i="15"/>
  <c r="K21" i="13"/>
  <c r="C21" i="14"/>
  <c r="E23" i="14"/>
  <c r="K21" i="12"/>
  <c r="C21" i="13"/>
  <c r="E23" i="13"/>
  <c r="K21" i="11"/>
  <c r="G23" i="1"/>
  <c r="C21" i="9"/>
  <c r="E23" i="9"/>
  <c r="E23" i="20"/>
  <c r="C21" i="17"/>
  <c r="E23" i="17"/>
  <c r="C21" i="15"/>
  <c r="E23" i="15"/>
  <c r="C21" i="12"/>
  <c r="E23" i="12"/>
  <c r="K21" i="9"/>
  <c r="K21" i="8"/>
  <c r="C21" i="1"/>
  <c r="E23" i="1"/>
  <c r="K21" i="1"/>
  <c r="K23" i="16"/>
  <c r="K23" i="14"/>
  <c r="K23" i="13"/>
  <c r="K23" i="12"/>
  <c r="K23" i="17"/>
  <c r="K23" i="11"/>
  <c r="K23" i="9"/>
  <c r="K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Lacie Landers</author>
  </authors>
  <commentList>
    <comment ref="E7" authorId="0" shapeId="0" xr:uid="{F9C6FE12-3FA2-4F09-BB8E-C42DF6E20325}">
      <text>
        <r>
          <rPr>
            <b/>
            <sz val="9"/>
            <color indexed="81"/>
            <rFont val="Tahoma"/>
            <family val="2"/>
          </rPr>
          <t>Lacie Landers:</t>
        </r>
        <r>
          <rPr>
            <sz val="9"/>
            <color indexed="81"/>
            <rFont val="Tahoma"/>
            <family val="2"/>
          </rPr>
          <t xml:space="preserve">
This column requires data entry and will pull into the July tab for the previous month amount</t>
        </r>
      </text>
    </comment>
    <comment ref="G7" authorId="0" shapeId="0" xr:uid="{0B2BB5FE-4464-40CE-A479-E0098CAD9575}">
      <text>
        <r>
          <rPr>
            <b/>
            <sz val="9"/>
            <color indexed="81"/>
            <rFont val="Tahoma"/>
            <family val="2"/>
          </rPr>
          <t>Lacie Landers:</t>
        </r>
        <r>
          <rPr>
            <sz val="9"/>
            <color indexed="81"/>
            <rFont val="Tahoma"/>
            <family val="2"/>
          </rPr>
          <t xml:space="preserve">
Data entry is required for this column, total will pull into the July tab to calculate change of position</t>
        </r>
      </text>
    </comment>
    <comment ref="I7" authorId="0" shapeId="0" xr:uid="{A29F7A7F-B4DF-45E9-B8D1-B5760A136004}">
      <text>
        <r>
          <rPr>
            <b/>
            <sz val="9"/>
            <color indexed="81"/>
            <rFont val="Tahoma"/>
            <family val="2"/>
          </rPr>
          <t>Lacie Landers:</t>
        </r>
        <r>
          <rPr>
            <sz val="9"/>
            <color indexed="81"/>
            <rFont val="Tahoma"/>
            <family val="2"/>
          </rPr>
          <t xml:space="preserve">
Data entry required if there are restricted funds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Lacie Landers</author>
  </authors>
  <commentList>
    <comment ref="C7" authorId="0" shapeId="0" xr:uid="{1CBAE9A4-FC94-41B3-A3DA-647D24C0C4A2}">
      <text>
        <r>
          <rPr>
            <b/>
            <sz val="9"/>
            <color indexed="81"/>
            <rFont val="Tahoma"/>
            <family val="2"/>
          </rPr>
          <t>Lacie Landers:</t>
        </r>
        <r>
          <rPr>
            <sz val="9"/>
            <color indexed="81"/>
            <rFont val="Tahoma"/>
            <family val="2"/>
          </rPr>
          <t xml:space="preserve">
data pulls from previous month</t>
        </r>
      </text>
    </comment>
    <comment ref="E7" authorId="0" shapeId="0" xr:uid="{81E0D36D-C75C-4399-B572-285F1F3FDCC5}">
      <text>
        <r>
          <rPr>
            <b/>
            <sz val="9"/>
            <color indexed="81"/>
            <rFont val="Tahoma"/>
            <family val="2"/>
          </rPr>
          <t>Lacie Landers:</t>
        </r>
        <r>
          <rPr>
            <sz val="9"/>
            <color indexed="81"/>
            <rFont val="Tahoma"/>
            <family val="2"/>
          </rPr>
          <t xml:space="preserve">
Data entry required</t>
        </r>
      </text>
    </comment>
    <comment ref="G7" authorId="0" shapeId="0" xr:uid="{58C4D0E4-C80E-42DF-84ED-34CC44A12FF0}">
      <text>
        <r>
          <rPr>
            <b/>
            <sz val="9"/>
            <color indexed="81"/>
            <rFont val="Tahoma"/>
            <family val="2"/>
          </rPr>
          <t>Lacie Landers:</t>
        </r>
        <r>
          <rPr>
            <sz val="9"/>
            <color indexed="81"/>
            <rFont val="Tahoma"/>
            <family val="2"/>
          </rPr>
          <t xml:space="preserve">
Data entry required</t>
        </r>
      </text>
    </comment>
    <comment ref="I7" authorId="0" shapeId="0" xr:uid="{44FA7E67-E8B3-4D4A-9519-75E4BE342E07}">
      <text>
        <r>
          <rPr>
            <b/>
            <sz val="9"/>
            <color indexed="81"/>
            <rFont val="Tahoma"/>
            <family val="2"/>
          </rPr>
          <t>Lacie Landers:</t>
        </r>
        <r>
          <rPr>
            <sz val="9"/>
            <color indexed="81"/>
            <rFont val="Tahoma"/>
            <family val="2"/>
          </rPr>
          <t xml:space="preserve">
Data entry required</t>
        </r>
      </text>
    </comment>
    <comment ref="K7" authorId="0" shapeId="0" xr:uid="{9B4D6CF0-FDF6-4BE8-BFDB-8B5F68642F98}">
      <text>
        <r>
          <rPr>
            <b/>
            <sz val="9"/>
            <color indexed="81"/>
            <rFont val="Tahoma"/>
            <family val="2"/>
          </rPr>
          <t>Lacie Landers:</t>
        </r>
        <r>
          <rPr>
            <sz val="9"/>
            <color indexed="81"/>
            <rFont val="Tahoma"/>
            <family val="2"/>
          </rPr>
          <t xml:space="preserve">
Do we even need this column?
</t>
        </r>
        <r>
          <rPr>
            <b/>
            <sz val="9"/>
            <color indexed="81"/>
            <rFont val="Tahoma"/>
            <family val="2"/>
          </rPr>
          <t xml:space="preserve">CG: </t>
        </r>
        <r>
          <rPr>
            <sz val="9"/>
            <color indexed="81"/>
            <rFont val="Tahoma"/>
            <family val="2"/>
          </rPr>
          <t>Yes, I think so - KISS principle, don't expect the board to do the math. Title of the column might need to be rephrased though
DSG: District Funds, District Funds Available, Available District Funds or UP FOR GRABS! ;)</t>
        </r>
      </text>
    </comment>
  </commentList>
</comments>
</file>

<file path=xl/sharedStrings.xml><?xml version="1.0" encoding="utf-8"?>
<sst xmlns="http://schemas.openxmlformats.org/spreadsheetml/2006/main" count="203" uniqueCount="53">
  <si>
    <t>Account Balances</t>
  </si>
  <si>
    <t>Previous Month</t>
  </si>
  <si>
    <t>Current Month</t>
  </si>
  <si>
    <t>Restricted Funds</t>
  </si>
  <si>
    <t>Designated Use</t>
  </si>
  <si>
    <t>Financial Position Summary</t>
  </si>
  <si>
    <t>For the Month Ending:</t>
  </si>
  <si>
    <t xml:space="preserve">District Funds </t>
  </si>
  <si>
    <t>Totals:</t>
  </si>
  <si>
    <t>Change of Position:</t>
  </si>
  <si>
    <t>Director Signature</t>
  </si>
  <si>
    <t>Board Meeting Date</t>
  </si>
  <si>
    <t>Financial Institution</t>
  </si>
  <si>
    <t>Type of Account (Petty Cash, Checking, Savings, CD, etc.)</t>
  </si>
  <si>
    <t>Last 4 of each Account Number</t>
  </si>
  <si>
    <t>Financial Position Summary Instructions</t>
  </si>
  <si>
    <t>Save the template in the following format:</t>
  </si>
  <si>
    <t>List all accounts at all financial institutions, as well as petty cash.</t>
  </si>
  <si>
    <t xml:space="preserve">Enter a description for every account that your district has, each line is a separate account. </t>
  </si>
  <si>
    <t>In column G (Restricted Funds)</t>
  </si>
  <si>
    <r>
      <t xml:space="preserve">Some data is set up to cascade from month to month. DO NOT DELETE any lines, columns, etc. from this template. There is enough space for 12 different accounts- </t>
    </r>
    <r>
      <rPr>
        <i/>
        <sz val="10"/>
        <color rgb="FFFF0000"/>
        <rFont val="Aptos Narrow"/>
        <family val="2"/>
        <scheme val="minor"/>
      </rPr>
      <t>if you need additional space or help with set-up, please contact your ADC.</t>
    </r>
    <r>
      <rPr>
        <sz val="10"/>
        <color theme="1"/>
        <rFont val="Aptos Narrow"/>
        <family val="2"/>
        <scheme val="minor"/>
      </rPr>
      <t xml:space="preserve"> Do not overwrite formulas.</t>
    </r>
  </si>
  <si>
    <t>ACCOUNT INFO</t>
  </si>
  <si>
    <t>If you need additional space, have blank lines, or need other help with set-up, please contact your ADC.</t>
  </si>
  <si>
    <t>Enter your district name in the top left corner.</t>
  </si>
  <si>
    <t>YOUR DISTRICT NAME Conservation District</t>
  </si>
  <si>
    <t>This document is a required component of the District's financial statements. It must be included in your board meeting financial reviews. The document must be approved by the board and included in the monthly District's meeting packet submission each month.</t>
  </si>
  <si>
    <t>This summary is a supplement to, not a replacement for, your normal financial statements. This document will provide your directors, as well as the OCC, an overview of the district's financials, and prevent unauthorized use of restricted funds.</t>
  </si>
  <si>
    <t>SampleCD_FinancialSummary_FY26</t>
  </si>
  <si>
    <t>In the Account Balances column (Column A):</t>
  </si>
  <si>
    <t>* ALL ACCOUNTS MUST BE LISTED!!!*  You can change/delete text, but DO NOT DELETE unused lines.</t>
  </si>
  <si>
    <t>In the Current Month column (Column E):</t>
  </si>
  <si>
    <t>Enter the obligated dollar amount as of June 30th.</t>
  </si>
  <si>
    <t>Enter a brief description of the designated use or special project.</t>
  </si>
  <si>
    <t>i.e. Unpaved Roads, Watershed O&amp;M, Expenditure Advance Payments, etc.</t>
  </si>
  <si>
    <t>Going forward, each month, do the following:</t>
  </si>
  <si>
    <t>Each month when you prepare the financials for the board meeting, you will need to go to the appropriate monthly tab and enter the correct data for the last day of the month.</t>
  </si>
  <si>
    <t>The Change of Position line shows the net change (increase or decrease) from the previous month.</t>
  </si>
  <si>
    <r>
      <t>Restricted Funds are any amounts obligated for a specific purpose as designated by the funder (OCC, OACD, etc.) and cannot be used for general district operational expenses</t>
    </r>
    <r>
      <rPr>
        <i/>
        <sz val="10"/>
        <color theme="1"/>
        <rFont val="Aptos Narrow"/>
        <family val="2"/>
        <scheme val="minor"/>
      </rPr>
      <t xml:space="preserve"> </t>
    </r>
    <r>
      <rPr>
        <b/>
        <i/>
        <sz val="10"/>
        <color theme="1"/>
        <rFont val="Aptos Narrow"/>
        <family val="2"/>
        <scheme val="minor"/>
      </rPr>
      <t>(NOTE: this may not apply to all districts).</t>
    </r>
  </si>
  <si>
    <t>In the Opening Balances Tab (green tab at the bottom of the page)</t>
  </si>
  <si>
    <r>
      <t xml:space="preserve">The Total line and District Funds column will automatically calculate. </t>
    </r>
    <r>
      <rPr>
        <i/>
        <sz val="10"/>
        <color theme="1"/>
        <rFont val="Aptos Narrow"/>
        <family val="2"/>
        <scheme val="minor"/>
      </rPr>
      <t>Do not override the formulas.</t>
    </r>
  </si>
  <si>
    <r>
      <t xml:space="preserve">In each account you've set up, the ending account balance from the previous month will roll to be the beginning balances for the current month in each tab as you move through the year. </t>
    </r>
    <r>
      <rPr>
        <i/>
        <sz val="10"/>
        <color theme="1"/>
        <rFont val="Aptos Narrow"/>
        <family val="2"/>
        <scheme val="minor"/>
      </rPr>
      <t>Do not override the formulas in column</t>
    </r>
    <r>
      <rPr>
        <sz val="10"/>
        <color theme="1"/>
        <rFont val="Aptos Narrow"/>
        <family val="2"/>
        <scheme val="minor"/>
      </rPr>
      <t xml:space="preserve"> C.</t>
    </r>
  </si>
  <si>
    <r>
      <t xml:space="preserve">The amounts in the far left column will auto-calculate and are the funds Available to the District in each account that can be spent at the discretion of the district directors for district operational items. </t>
    </r>
    <r>
      <rPr>
        <i/>
        <sz val="10"/>
        <color theme="1"/>
        <rFont val="Aptos Narrow"/>
        <family val="2"/>
        <scheme val="minor"/>
      </rPr>
      <t>Do not override the formulas in column K</t>
    </r>
    <r>
      <rPr>
        <sz val="10"/>
        <color theme="1"/>
        <rFont val="Aptos Narrow"/>
        <family val="2"/>
        <scheme val="minor"/>
      </rPr>
      <t>.</t>
    </r>
  </si>
  <si>
    <t>In the Current Month column (column E), enter the ending reconciled account balance.</t>
  </si>
  <si>
    <t>In the Restricted Funds column (column G), enter the balance of the restricted funds.</t>
  </si>
  <si>
    <r>
      <t xml:space="preserve">Each month, the document must be reviewed and </t>
    </r>
    <r>
      <rPr>
        <b/>
        <sz val="10"/>
        <color theme="1"/>
        <rFont val="Aptos Narrow"/>
        <family val="2"/>
        <scheme val="minor"/>
      </rPr>
      <t>approved</t>
    </r>
    <r>
      <rPr>
        <sz val="10"/>
        <color theme="1"/>
        <rFont val="Aptos Narrow"/>
        <family val="2"/>
        <scheme val="minor"/>
      </rPr>
      <t xml:space="preserve"> as part of the district's financials.
 The document must be</t>
    </r>
    <r>
      <rPr>
        <b/>
        <sz val="10"/>
        <color theme="1"/>
        <rFont val="Aptos Narrow"/>
        <family val="2"/>
        <scheme val="minor"/>
      </rPr>
      <t xml:space="preserve"> dated</t>
    </r>
    <r>
      <rPr>
        <sz val="10"/>
        <color theme="1"/>
        <rFont val="Aptos Narrow"/>
        <family val="2"/>
        <scheme val="minor"/>
      </rPr>
      <t xml:space="preserve"> and </t>
    </r>
    <r>
      <rPr>
        <b/>
        <sz val="10"/>
        <color theme="1"/>
        <rFont val="Aptos Narrow"/>
        <family val="2"/>
        <scheme val="minor"/>
      </rPr>
      <t>signed</t>
    </r>
    <r>
      <rPr>
        <sz val="10"/>
        <color theme="1"/>
        <rFont val="Aptos Narrow"/>
        <family val="2"/>
        <scheme val="minor"/>
      </rPr>
      <t xml:space="preserve"> by a director.</t>
    </r>
  </si>
  <si>
    <t>Enter the last day of the most recently ended fiscal year (i.e. June 30, 20XX) in the "For the month ending" cell</t>
  </si>
  <si>
    <t>This will trigger the month-end dates on all the monthly tabs to update.</t>
  </si>
  <si>
    <t>These are the beginning balances for the new fiscal year.</t>
  </si>
  <si>
    <t>Enter the reconciled account balances as of June 30.</t>
  </si>
  <si>
    <t>On July 1st of a new fiscal year, complete the following; this also applies to new accounts established during the year:</t>
  </si>
  <si>
    <t>You can abbreviate, but be consistent and make sure that the source/purpose is clear.</t>
  </si>
  <si>
    <t>*If more than one type of restricted funds are held in the same account, enter amount and description for all. Example: $5000-O&amp;M, $4000-UPR.</t>
  </si>
  <si>
    <t>Opening Balances as 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</si>
</sst>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409]mmmm\ d\,\ yyyy;@"/>
  </numFmts>
  <fonts count="27" x14ac:knownFonts="1">
    <font>
      <sz val="11"/>
      <color theme="1"/>
      <name val="Aptos Narrow"/>
      <family val="2"/>
      <scheme val="minor"/>
    </font>
    <font>
      <sz val="11"/>
      <color theme="1"/>
      <name val="Aptos Narrow"/>
      <family val="2"/>
      <scheme val="minor"/>
    </font>
    <font>
      <b/>
      <sz val="12"/>
      <color theme="1"/>
      <name val="Franklin Gothic Book"/>
      <family val="2"/>
    </font>
    <font>
      <b/>
      <sz val="14"/>
      <color theme="1"/>
      <name val="Franklin Gothic Book"/>
      <family val="2"/>
    </font>
    <font>
      <i/>
      <sz val="11"/>
      <color theme="1"/>
      <name val="Franklin Gothic Book"/>
      <family val="2"/>
    </font>
    <font>
      <sz val="9"/>
      <color indexed="81"/>
      <name val="Tahoma"/>
      <family val="2"/>
    </font>
    <font>
      <b/>
      <sz val="9"/>
      <color indexed="81"/>
      <name val="Tahoma"/>
      <family val="2"/>
    </font>
    <font>
      <i/>
      <sz val="11"/>
      <color theme="1"/>
      <name val="Aptos Narrow"/>
      <family val="2"/>
      <scheme val="minor"/>
    </font>
    <font>
      <b/>
      <i/>
      <sz val="11"/>
      <color theme="1"/>
      <name val="Franklin Gothic Book"/>
      <family val="2"/>
    </font>
    <font>
      <sz val="10"/>
      <color theme="1"/>
      <name val="Aptos Narrow"/>
      <family val="2"/>
      <scheme val="minor"/>
    </font>
    <font>
      <b/>
      <i/>
      <sz val="10"/>
      <color theme="1"/>
      <name val="Aptos Narrow"/>
      <family val="2"/>
      <scheme val="minor"/>
    </font>
    <font>
      <u/>
      <sz val="10"/>
      <color theme="1"/>
      <name val="Aptos Narrow"/>
      <family val="2"/>
      <scheme val="minor"/>
    </font>
    <font>
      <i/>
      <sz val="10"/>
      <color rgb="FFFF0000"/>
      <name val="Aptos Narrow"/>
      <family val="2"/>
      <scheme val="minor"/>
    </font>
    <font>
      <b/>
      <u/>
      <sz val="11"/>
      <color theme="1"/>
      <name val="Aptos Narrow"/>
      <family val="2"/>
      <scheme val="minor"/>
    </font>
    <font>
      <b/>
      <sz val="10"/>
      <color theme="1"/>
      <name val="Aptos Narrow"/>
      <family val="2"/>
      <scheme val="minor"/>
    </font>
    <font>
      <i/>
      <sz val="10"/>
      <color theme="1"/>
      <name val="Aptos Narrow"/>
      <family val="2"/>
      <scheme val="minor"/>
    </font>
    <font>
      <sz val="10"/>
      <color rgb="FFFF0000"/>
      <name val="Aptos Narrow"/>
      <family val="2"/>
      <scheme val="minor"/>
    </font>
    <font>
      <strike/>
      <sz val="10"/>
      <color theme="1"/>
      <name val="Aptos Narrow"/>
      <family val="2"/>
      <scheme val="minor"/>
    </font>
    <font>
      <sz val="12"/>
      <color theme="1"/>
      <name val="Franklin Gothic Medium"/>
      <family val="2"/>
    </font>
    <font>
      <b/>
      <u/>
      <sz val="12"/>
      <color theme="1"/>
      <name val="Aptos Narrow"/>
      <family val="2"/>
      <scheme val="minor"/>
    </font>
    <font>
      <b/>
      <i/>
      <sz val="13"/>
      <color theme="1"/>
      <name val="Franklin Gothic Book"/>
      <family val="2"/>
    </font>
    <font>
      <b/>
      <sz val="10"/>
      <color theme="1"/>
      <name val="Franklin Gothic Book"/>
      <family val="2"/>
    </font>
    <font>
      <b/>
      <sz val="10"/>
      <color theme="1"/>
      <name val="Franklin Gothic Medium"/>
      <family val="2"/>
    </font>
    <font>
      <sz val="9"/>
      <color theme="1"/>
      <name val="Aptos Narrow"/>
      <family val="2"/>
      <scheme val="minor"/>
    </font>
    <font>
      <b/>
      <sz val="9"/>
      <color theme="1"/>
      <name val="Franklin Gothic Book"/>
      <family val="2"/>
    </font>
    <font>
      <b/>
      <sz val="9"/>
      <color theme="1"/>
      <name val="Franklin Gothic Medium"/>
      <family val="2"/>
    </font>
    <font>
      <i/>
      <sz val="9"/>
      <color theme="1"/>
      <name val="Aptos Narrow"/>
      <family val="2"/>
      <scheme val="minor"/>
    </font>
  </fonts>
  <fills count="6">
    <fill>
      <patternFill patternType="none"/>
    </fill>
    <fill>
      <patternFill patternType="gray125"/>
    </fill>
    <fill>
      <patternFill patternType="solid">
        <fgColor rgb="FFB8C7A5"/>
        <bgColor indexed="64"/>
      </patternFill>
    </fill>
    <fill>
      <patternFill patternType="solid">
        <fgColor theme="0" tint="-4.9989318521683403E-2"/>
        <bgColor indexed="64"/>
      </patternFill>
    </fill>
    <fill>
      <patternFill patternType="solid">
        <fgColor rgb="FFEEF5FC"/>
        <bgColor indexed="64"/>
      </patternFill>
    </fill>
    <fill>
      <patternFill patternType="solid">
        <fgColor theme="0"/>
        <bgColor indexed="64"/>
      </patternFill>
    </fill>
  </fills>
  <borders count="4">
    <border>
      <left/>
      <right/>
      <top/>
      <bottom/>
      <diagonal/>
    </border>
    <border>
      <left/>
      <right/>
      <top style="thick">
        <color rgb="FFFF0000"/>
      </top>
      <bottom style="thick">
        <color rgb="FFFF0000"/>
      </bottom>
      <diagonal/>
    </border>
    <border>
      <left/>
      <right/>
      <top style="thin">
        <color auto="1"/>
      </top>
      <bottom/>
      <diagonal/>
    </border>
    <border>
      <left/>
      <right/>
      <top style="thin">
        <color theme="1" tint="0.499984740745262"/>
      </top>
      <bottom style="thin">
        <color theme="1" tint="0.499984740745262"/>
      </bottom>
      <diagonal/>
    </border>
  </borders>
  <cellStyleXfs count="2">
    <xf numFmtId="0" fontId="0" fillId="0" borderId="0"/>
    <xf numFmtId="44" fontId="1" fillId="0" borderId="0" applyFont="0" applyFill="0" applyBorder="0" applyAlignment="0" applyProtection="0"/>
  </cellStyleXfs>
  <cellXfs count="115">
    <xf numFmtId="0" fontId="0" fillId="0" borderId="0" xfId="0"/>
    <xf numFmtId="0" fontId="3" fillId="0" borderId="0" xfId="0" applyFont="1"/>
    <xf numFmtId="0" fontId="3" fillId="0" borderId="0" xfId="0" applyFont="1" applyProtection="1">
      <protection locked="0"/>
    </xf>
    <xf numFmtId="0" fontId="0" fillId="0" borderId="0" xfId="0" applyProtection="1">
      <protection locked="0"/>
    </xf>
    <xf numFmtId="0" fontId="4" fillId="4" borderId="3" xfId="0" applyFont="1" applyFill="1" applyBorder="1" applyAlignment="1" applyProtection="1">
      <alignment wrapText="1"/>
      <protection locked="0"/>
    </xf>
    <xf numFmtId="0" fontId="8" fillId="0" borderId="0" xfId="0" applyFont="1" applyAlignment="1" applyProtection="1">
      <alignment horizontal="right" vertical="center"/>
      <protection locked="0"/>
    </xf>
    <xf numFmtId="0" fontId="7" fillId="0" borderId="0" xfId="0" applyFont="1" applyProtection="1">
      <protection locked="0"/>
    </xf>
    <xf numFmtId="164" fontId="7" fillId="0" borderId="0" xfId="0" applyNumberFormat="1" applyFont="1" applyProtection="1">
      <protection locked="0"/>
    </xf>
    <xf numFmtId="0" fontId="3" fillId="0" borderId="0" xfId="0" applyFont="1" applyAlignment="1">
      <alignment horizontal="right"/>
    </xf>
    <xf numFmtId="0" fontId="0" fillId="2" borderId="0" xfId="0" applyFill="1"/>
    <xf numFmtId="0" fontId="2" fillId="0" borderId="1" xfId="0" applyFont="1" applyBorder="1" applyAlignment="1">
      <alignment horizontal="center" vertical="center" wrapText="1"/>
    </xf>
    <xf numFmtId="0" fontId="3" fillId="2" borderId="0" xfId="0" applyFont="1" applyFill="1"/>
    <xf numFmtId="0" fontId="2" fillId="0" borderId="0" xfId="0" applyFont="1" applyAlignment="1">
      <alignment vertical="center"/>
    </xf>
    <xf numFmtId="0" fontId="0" fillId="0" borderId="0" xfId="0" applyAlignment="1">
      <alignment vertical="center"/>
    </xf>
    <xf numFmtId="0" fontId="4" fillId="0" borderId="0" xfId="0" applyFont="1" applyProtection="1">
      <protection locked="0"/>
    </xf>
    <xf numFmtId="0" fontId="3" fillId="0" borderId="0" xfId="0" applyFont="1" applyAlignment="1">
      <alignment horizontal="left"/>
    </xf>
    <xf numFmtId="14" fontId="0" fillId="0" borderId="0" xfId="0" applyNumberFormat="1"/>
    <xf numFmtId="0" fontId="2" fillId="0" borderId="1" xfId="0" applyFont="1" applyBorder="1" applyAlignment="1">
      <alignment vertical="center" wrapText="1"/>
    </xf>
    <xf numFmtId="0" fontId="2" fillId="3" borderId="1" xfId="0" applyFont="1" applyFill="1" applyBorder="1" applyAlignment="1">
      <alignment horizontal="center" vertical="center" wrapText="1"/>
    </xf>
    <xf numFmtId="0" fontId="2" fillId="0" borderId="0" xfId="0" applyFont="1" applyAlignment="1">
      <alignment vertical="center" wrapText="1"/>
    </xf>
    <xf numFmtId="0" fontId="4" fillId="0" borderId="0" xfId="0" applyFont="1"/>
    <xf numFmtId="0" fontId="4" fillId="0" borderId="3" xfId="0" applyFont="1" applyBorder="1" applyAlignment="1">
      <alignment wrapText="1"/>
    </xf>
    <xf numFmtId="0" fontId="8" fillId="0" borderId="0" xfId="0" applyFont="1" applyAlignment="1">
      <alignment horizontal="right" vertical="center"/>
    </xf>
    <xf numFmtId="0" fontId="7" fillId="0" borderId="0" xfId="0" applyFont="1"/>
    <xf numFmtId="164" fontId="7" fillId="0" borderId="0" xfId="0" applyNumberFormat="1" applyFont="1"/>
    <xf numFmtId="0" fontId="4" fillId="0" borderId="2" xfId="0" applyFont="1" applyBorder="1"/>
    <xf numFmtId="0" fontId="19" fillId="0" borderId="0" xfId="0" applyFont="1"/>
    <xf numFmtId="0" fontId="13" fillId="0" borderId="0" xfId="0" applyFont="1"/>
    <xf numFmtId="0" fontId="9" fillId="0" borderId="0" xfId="0" applyFont="1" applyAlignment="1">
      <alignment wrapText="1"/>
    </xf>
    <xf numFmtId="0" fontId="9" fillId="0" borderId="0" xfId="0" applyFont="1"/>
    <xf numFmtId="0" fontId="16" fillId="0" borderId="0" xfId="0" applyFont="1" applyAlignment="1">
      <alignment horizontal="left"/>
    </xf>
    <xf numFmtId="0" fontId="10" fillId="0" borderId="0" xfId="0" applyFont="1"/>
    <xf numFmtId="0" fontId="11" fillId="0" borderId="0" xfId="0" applyFont="1"/>
    <xf numFmtId="0" fontId="15" fillId="0" borderId="0" xfId="0" applyFont="1"/>
    <xf numFmtId="0" fontId="17" fillId="0" borderId="0" xfId="0" applyFont="1"/>
    <xf numFmtId="0" fontId="4" fillId="4" borderId="0" xfId="0" applyFont="1" applyFill="1" applyAlignment="1" applyProtection="1">
      <alignment wrapText="1"/>
      <protection locked="0"/>
    </xf>
    <xf numFmtId="0" fontId="2" fillId="5" borderId="1" xfId="0" applyFont="1" applyFill="1" applyBorder="1" applyAlignment="1">
      <alignment horizontal="center" vertical="center" wrapText="1"/>
    </xf>
    <xf numFmtId="0" fontId="4" fillId="4" borderId="0" xfId="0" applyFont="1" applyFill="1"/>
    <xf numFmtId="0" fontId="4" fillId="4" borderId="3" xfId="0" applyFont="1" applyFill="1" applyBorder="1" applyAlignment="1">
      <alignment wrapText="1"/>
    </xf>
    <xf numFmtId="0" fontId="4" fillId="0" borderId="0" xfId="0" applyFont="1" applyAlignment="1">
      <alignment wrapText="1"/>
    </xf>
    <xf numFmtId="0" fontId="20" fillId="0" borderId="0" xfId="0" applyFont="1" applyProtection="1">
      <protection locked="0"/>
    </xf>
    <xf numFmtId="165" fontId="18" fillId="0" borderId="0" xfId="0" applyNumberFormat="1" applyFont="1" applyAlignment="1">
      <alignment horizontal="left"/>
    </xf>
    <xf numFmtId="0" fontId="0" fillId="0" borderId="0" xfId="0" applyAlignment="1">
      <alignment horizontal="left"/>
    </xf>
    <xf numFmtId="0" fontId="9" fillId="0" borderId="0" xfId="0" applyFont="1" applyAlignment="1">
      <alignment wrapText="1"/>
    </xf>
    <xf numFmtId="0" fontId="9" fillId="0" borderId="0" xfId="0" applyFont="1"/>
    <xf numFmtId="0" fontId="9" fillId="0" borderId="0" xfId="0" applyFont="1" applyAlignment="1">
      <alignment horizontal="left" wrapText="1"/>
    </xf>
    <xf numFmtId="165" fontId="18" fillId="0" borderId="0" xfId="0" applyNumberFormat="1" applyFont="1" applyAlignment="1" applyProtection="1">
      <alignment horizontal="left"/>
      <protection locked="0"/>
    </xf>
    <xf numFmtId="0" fontId="0" fillId="0" borderId="0" xfId="0" applyAlignment="1" applyProtection="1">
      <alignment horizontal="left"/>
      <protection locked="0"/>
    </xf>
    <xf numFmtId="164" fontId="9" fillId="4" borderId="0" xfId="1" applyNumberFormat="1" applyFont="1" applyFill="1" applyAlignment="1" applyProtection="1"/>
    <xf numFmtId="164" fontId="9" fillId="4" borderId="0" xfId="1" applyNumberFormat="1" applyFont="1" applyFill="1" applyAlignment="1" applyProtection="1">
      <protection locked="0"/>
    </xf>
    <xf numFmtId="164" fontId="9" fillId="4" borderId="0" xfId="1" applyNumberFormat="1" applyFont="1" applyFill="1" applyAlignment="1" applyProtection="1">
      <alignment horizontal="right"/>
      <protection locked="0"/>
    </xf>
    <xf numFmtId="164" fontId="9" fillId="4" borderId="0" xfId="1" applyNumberFormat="1" applyFont="1" applyFill="1" applyAlignment="1" applyProtection="1">
      <alignment horizontal="right"/>
    </xf>
    <xf numFmtId="44" fontId="9" fillId="4" borderId="0" xfId="1" applyFont="1" applyFill="1" applyAlignment="1" applyProtection="1">
      <alignment horizontal="center" wrapText="1"/>
      <protection locked="0"/>
    </xf>
    <xf numFmtId="44" fontId="9" fillId="4" borderId="0" xfId="1" applyFont="1" applyFill="1" applyAlignment="1" applyProtection="1">
      <alignment horizontal="center" wrapText="1"/>
    </xf>
    <xf numFmtId="164" fontId="9" fillId="0" borderId="0" xfId="1" applyNumberFormat="1" applyFont="1" applyAlignment="1" applyProtection="1"/>
    <xf numFmtId="164" fontId="9" fillId="4" borderId="3" xfId="1" applyNumberFormat="1" applyFont="1" applyFill="1" applyBorder="1" applyAlignment="1" applyProtection="1"/>
    <xf numFmtId="164" fontId="9" fillId="4" borderId="3" xfId="1" applyNumberFormat="1" applyFont="1" applyFill="1" applyBorder="1" applyAlignment="1" applyProtection="1">
      <protection locked="0"/>
    </xf>
    <xf numFmtId="164" fontId="9" fillId="4" borderId="3" xfId="1" applyNumberFormat="1" applyFont="1" applyFill="1" applyBorder="1" applyAlignment="1" applyProtection="1">
      <alignment horizontal="right"/>
      <protection locked="0"/>
    </xf>
    <xf numFmtId="164" fontId="9" fillId="4" borderId="3" xfId="1" applyNumberFormat="1" applyFont="1" applyFill="1" applyBorder="1" applyAlignment="1" applyProtection="1">
      <alignment horizontal="right"/>
    </xf>
    <xf numFmtId="44" fontId="9" fillId="4" borderId="3" xfId="1" applyFont="1" applyFill="1" applyBorder="1" applyAlignment="1" applyProtection="1">
      <alignment horizontal="center" wrapText="1"/>
      <protection locked="0"/>
    </xf>
    <xf numFmtId="44" fontId="9" fillId="4" borderId="3" xfId="1" applyFont="1" applyFill="1" applyBorder="1" applyAlignment="1" applyProtection="1">
      <alignment horizontal="center" wrapText="1"/>
    </xf>
    <xf numFmtId="164" fontId="9" fillId="0" borderId="3" xfId="1" applyNumberFormat="1" applyFont="1" applyBorder="1" applyAlignment="1" applyProtection="1"/>
    <xf numFmtId="164" fontId="21" fillId="2" borderId="0" xfId="0" applyNumberFormat="1" applyFont="1" applyFill="1"/>
    <xf numFmtId="164" fontId="9" fillId="2" borderId="0" xfId="0" applyNumberFormat="1" applyFont="1" applyFill="1"/>
    <xf numFmtId="0" fontId="9" fillId="2" borderId="0" xfId="0" applyFont="1" applyFill="1"/>
    <xf numFmtId="164" fontId="9" fillId="0" borderId="0" xfId="1" applyNumberFormat="1" applyFont="1" applyAlignment="1" applyProtection="1">
      <alignment vertical="center"/>
    </xf>
    <xf numFmtId="164" fontId="9" fillId="5" borderId="0" xfId="1" applyNumberFormat="1" applyFont="1" applyFill="1" applyAlignment="1" applyProtection="1">
      <alignment vertical="center"/>
    </xf>
    <xf numFmtId="44" fontId="9" fillId="5" borderId="0" xfId="1" applyFont="1" applyFill="1" applyAlignment="1" applyProtection="1">
      <alignment vertical="center"/>
    </xf>
    <xf numFmtId="44" fontId="9" fillId="0" borderId="0" xfId="1" applyFont="1" applyFill="1" applyAlignment="1" applyProtection="1">
      <alignment vertical="center"/>
    </xf>
    <xf numFmtId="164" fontId="22" fillId="0" borderId="0" xfId="1" applyNumberFormat="1" applyFont="1" applyAlignment="1" applyProtection="1">
      <alignment vertical="center"/>
    </xf>
    <xf numFmtId="164" fontId="9" fillId="0" borderId="0" xfId="1" applyNumberFormat="1" applyFont="1" applyAlignment="1" applyProtection="1">
      <protection locked="0"/>
    </xf>
    <xf numFmtId="164" fontId="9" fillId="3" borderId="0" xfId="1" applyNumberFormat="1" applyFont="1" applyFill="1" applyAlignment="1" applyProtection="1">
      <alignment horizontal="right"/>
      <protection locked="0"/>
    </xf>
    <xf numFmtId="164" fontId="9" fillId="3" borderId="0" xfId="1" applyNumberFormat="1" applyFont="1" applyFill="1" applyAlignment="1" applyProtection="1">
      <alignment horizontal="right"/>
    </xf>
    <xf numFmtId="44" fontId="9" fillId="3" borderId="0" xfId="1" applyFont="1" applyFill="1" applyAlignment="1" applyProtection="1">
      <alignment horizontal="center" wrapText="1"/>
      <protection locked="0"/>
    </xf>
    <xf numFmtId="44" fontId="9" fillId="0" borderId="0" xfId="1" applyFont="1" applyFill="1" applyAlignment="1" applyProtection="1">
      <alignment horizontal="center" wrapText="1"/>
    </xf>
    <xf numFmtId="164" fontId="9" fillId="0" borderId="3" xfId="1" applyNumberFormat="1" applyFont="1" applyBorder="1" applyAlignment="1" applyProtection="1">
      <protection locked="0"/>
    </xf>
    <xf numFmtId="164" fontId="9" fillId="3" borderId="3" xfId="1" applyNumberFormat="1" applyFont="1" applyFill="1" applyBorder="1" applyAlignment="1" applyProtection="1">
      <alignment horizontal="right"/>
      <protection locked="0"/>
    </xf>
    <xf numFmtId="164" fontId="9" fillId="3" borderId="3" xfId="1" applyNumberFormat="1" applyFont="1" applyFill="1" applyBorder="1" applyAlignment="1" applyProtection="1">
      <alignment horizontal="right"/>
    </xf>
    <xf numFmtId="44" fontId="9" fillId="3" borderId="3" xfId="1" applyFont="1" applyFill="1" applyBorder="1" applyAlignment="1" applyProtection="1">
      <alignment horizontal="center" wrapText="1"/>
      <protection locked="0"/>
    </xf>
    <xf numFmtId="44" fontId="9" fillId="0" borderId="3" xfId="1" applyFont="1" applyFill="1" applyBorder="1" applyAlignment="1" applyProtection="1">
      <alignment horizontal="center" wrapText="1"/>
    </xf>
    <xf numFmtId="164" fontId="9" fillId="3" borderId="3" xfId="1" applyNumberFormat="1" applyFont="1" applyFill="1" applyBorder="1" applyAlignment="1" applyProtection="1">
      <protection locked="0"/>
    </xf>
    <xf numFmtId="164" fontId="9" fillId="3" borderId="3" xfId="1" applyNumberFormat="1" applyFont="1" applyFill="1" applyBorder="1" applyAlignment="1" applyProtection="1"/>
    <xf numFmtId="164" fontId="9" fillId="3" borderId="0" xfId="1" applyNumberFormat="1" applyFont="1" applyFill="1" applyAlignment="1" applyProtection="1">
      <alignment vertical="center"/>
    </xf>
    <xf numFmtId="44" fontId="9" fillId="3" borderId="0" xfId="1" applyFont="1" applyFill="1" applyAlignment="1" applyProtection="1">
      <alignment vertical="center"/>
    </xf>
    <xf numFmtId="0" fontId="21" fillId="2" borderId="0" xfId="0" applyFont="1" applyFill="1"/>
    <xf numFmtId="164" fontId="15" fillId="0" borderId="0" xfId="0" applyNumberFormat="1" applyFont="1"/>
    <xf numFmtId="164" fontId="15" fillId="3" borderId="0" xfId="0" applyNumberFormat="1" applyFont="1" applyFill="1"/>
    <xf numFmtId="0" fontId="15" fillId="3" borderId="0" xfId="0" applyFont="1" applyFill="1"/>
    <xf numFmtId="164" fontId="23" fillId="0" borderId="0" xfId="1" applyNumberFormat="1" applyFont="1" applyAlignment="1" applyProtection="1"/>
    <xf numFmtId="164" fontId="23" fillId="0" borderId="0" xfId="1" applyNumberFormat="1" applyFont="1" applyAlignment="1" applyProtection="1">
      <protection locked="0"/>
    </xf>
    <xf numFmtId="164" fontId="23" fillId="3" borderId="0" xfId="1" applyNumberFormat="1" applyFont="1" applyFill="1" applyAlignment="1" applyProtection="1">
      <alignment horizontal="right"/>
      <protection locked="0"/>
    </xf>
    <xf numFmtId="164" fontId="23" fillId="3" borderId="0" xfId="1" applyNumberFormat="1" applyFont="1" applyFill="1" applyAlignment="1" applyProtection="1">
      <alignment horizontal="right"/>
    </xf>
    <xf numFmtId="44" fontId="23" fillId="3" borderId="0" xfId="1" applyFont="1" applyFill="1" applyAlignment="1" applyProtection="1">
      <alignment horizontal="center" wrapText="1"/>
      <protection locked="0"/>
    </xf>
    <xf numFmtId="44" fontId="23" fillId="0" borderId="0" xfId="1" applyFont="1" applyFill="1" applyAlignment="1" applyProtection="1">
      <alignment horizontal="center" wrapText="1"/>
    </xf>
    <xf numFmtId="164" fontId="23" fillId="0" borderId="3" xfId="1" applyNumberFormat="1" applyFont="1" applyBorder="1" applyAlignment="1" applyProtection="1"/>
    <xf numFmtId="164" fontId="23" fillId="0" borderId="3" xfId="1" applyNumberFormat="1" applyFont="1" applyBorder="1" applyAlignment="1" applyProtection="1">
      <protection locked="0"/>
    </xf>
    <xf numFmtId="164" fontId="23" fillId="3" borderId="3" xfId="1" applyNumberFormat="1" applyFont="1" applyFill="1" applyBorder="1" applyAlignment="1" applyProtection="1">
      <alignment horizontal="right"/>
      <protection locked="0"/>
    </xf>
    <xf numFmtId="164" fontId="23" fillId="3" borderId="3" xfId="1" applyNumberFormat="1" applyFont="1" applyFill="1" applyBorder="1" applyAlignment="1" applyProtection="1">
      <alignment horizontal="right"/>
    </xf>
    <xf numFmtId="44" fontId="23" fillId="3" borderId="3" xfId="1" applyFont="1" applyFill="1" applyBorder="1" applyAlignment="1" applyProtection="1">
      <alignment horizontal="center" wrapText="1"/>
      <protection locked="0"/>
    </xf>
    <xf numFmtId="44" fontId="23" fillId="0" borderId="3" xfId="1" applyFont="1" applyFill="1" applyBorder="1" applyAlignment="1" applyProtection="1">
      <alignment horizontal="center" wrapText="1"/>
    </xf>
    <xf numFmtId="164" fontId="23" fillId="3" borderId="3" xfId="1" applyNumberFormat="1" applyFont="1" applyFill="1" applyBorder="1" applyAlignment="1" applyProtection="1">
      <protection locked="0"/>
    </xf>
    <xf numFmtId="164" fontId="23" fillId="3" borderId="3" xfId="1" applyNumberFormat="1" applyFont="1" applyFill="1" applyBorder="1" applyAlignment="1" applyProtection="1"/>
    <xf numFmtId="164" fontId="24" fillId="2" borderId="0" xfId="0" applyNumberFormat="1" applyFont="1" applyFill="1"/>
    <xf numFmtId="164" fontId="23" fillId="2" borderId="0" xfId="0" applyNumberFormat="1" applyFont="1" applyFill="1"/>
    <xf numFmtId="0" fontId="23" fillId="2" borderId="0" xfId="0" applyFont="1" applyFill="1"/>
    <xf numFmtId="164" fontId="23" fillId="0" borderId="0" xfId="1" applyNumberFormat="1" applyFont="1" applyAlignment="1" applyProtection="1">
      <alignment vertical="center"/>
    </xf>
    <xf numFmtId="164" fontId="23" fillId="3" borderId="0" xfId="1" applyNumberFormat="1" applyFont="1" applyFill="1" applyAlignment="1" applyProtection="1">
      <alignment vertical="center"/>
    </xf>
    <xf numFmtId="44" fontId="23" fillId="3" borderId="0" xfId="1" applyFont="1" applyFill="1" applyAlignment="1" applyProtection="1">
      <alignment vertical="center"/>
    </xf>
    <xf numFmtId="44" fontId="23" fillId="0" borderId="0" xfId="1" applyFont="1" applyFill="1" applyAlignment="1" applyProtection="1">
      <alignment vertical="center"/>
    </xf>
    <xf numFmtId="164" fontId="25" fillId="0" borderId="0" xfId="1" applyNumberFormat="1" applyFont="1" applyAlignment="1" applyProtection="1">
      <alignment vertical="center"/>
    </xf>
    <xf numFmtId="0" fontId="24" fillId="2" borderId="0" xfId="0" applyFont="1" applyFill="1"/>
    <xf numFmtId="0" fontId="26" fillId="0" borderId="0" xfId="0" applyFont="1"/>
    <xf numFmtId="164" fontId="26" fillId="0" borderId="0" xfId="0" applyNumberFormat="1" applyFont="1"/>
    <xf numFmtId="164" fontId="26" fillId="3" borderId="0" xfId="0" applyNumberFormat="1" applyFont="1" applyFill="1"/>
    <xf numFmtId="0" fontId="26" fillId="3" borderId="0" xfId="0" applyFont="1" applyFill="1"/>
  </cellXfs>
  <cellStyles count="2">
    <cellStyle name="Currency" xfId="1" builtinId="4"/>
    <cellStyle name="Normal" xfId="0" builtinId="0"/>
  </cellStyles>
  <dxfs count="0"/>
  <tableStyles count="0" defaultTableStyle="TableStyleMedium2" defaultPivotStyle="PivotStyleLight16"/>
  <colors>
    <mruColors>
      <color rgb="FFEEF5FC"/>
      <color rgb="FFB8C7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3257B-7D62-4000-B6DB-C4E63159A0B4}">
  <sheetPr>
    <tabColor rgb="FF7030A0"/>
  </sheetPr>
  <dimension ref="A1:J64"/>
  <sheetViews>
    <sheetView tabSelected="1" zoomScale="160" zoomScaleNormal="160" workbookViewId="0"/>
  </sheetViews>
  <sheetFormatPr defaultRowHeight="14.4" x14ac:dyDescent="0.3"/>
  <sheetData>
    <row r="1" spans="1:10" s="27" customFormat="1" ht="18" customHeight="1" x14ac:dyDescent="0.3">
      <c r="A1" s="26" t="s">
        <v>15</v>
      </c>
    </row>
    <row r="2" spans="1:10" s="29" customFormat="1" ht="43.65" customHeight="1" x14ac:dyDescent="0.3">
      <c r="A2" s="43" t="s">
        <v>25</v>
      </c>
      <c r="B2" s="43"/>
      <c r="C2" s="43"/>
      <c r="D2" s="43"/>
      <c r="E2" s="43"/>
      <c r="F2" s="43"/>
      <c r="G2" s="43"/>
      <c r="H2" s="43"/>
      <c r="I2" s="43"/>
      <c r="J2" s="43"/>
    </row>
    <row r="3" spans="1:10" s="29" customFormat="1" ht="44.25" customHeight="1" x14ac:dyDescent="0.3">
      <c r="A3" s="43" t="s">
        <v>26</v>
      </c>
      <c r="B3" s="43"/>
      <c r="C3" s="43"/>
      <c r="D3" s="43"/>
      <c r="E3" s="43"/>
      <c r="F3" s="43"/>
      <c r="G3" s="43"/>
      <c r="H3" s="43"/>
      <c r="I3" s="43"/>
      <c r="J3" s="43"/>
    </row>
    <row r="4" spans="1:10" s="29" customFormat="1" ht="39.75" customHeight="1" x14ac:dyDescent="0.3">
      <c r="A4" s="43" t="s">
        <v>20</v>
      </c>
      <c r="B4" s="43"/>
      <c r="C4" s="43"/>
      <c r="D4" s="43"/>
      <c r="E4" s="43"/>
      <c r="F4" s="43"/>
      <c r="G4" s="43"/>
      <c r="H4" s="43"/>
      <c r="I4" s="43"/>
      <c r="J4" s="43"/>
    </row>
    <row r="5" spans="1:10" s="29" customFormat="1" ht="12" customHeight="1" x14ac:dyDescent="0.3">
      <c r="A5" s="28"/>
      <c r="B5" s="28"/>
      <c r="C5" s="28"/>
      <c r="D5" s="28"/>
      <c r="E5" s="28"/>
      <c r="F5" s="28"/>
      <c r="G5" s="28"/>
      <c r="H5" s="28"/>
      <c r="I5" s="28"/>
      <c r="J5" s="28"/>
    </row>
    <row r="6" spans="1:10" s="29" customFormat="1" ht="27" customHeight="1" x14ac:dyDescent="0.3">
      <c r="A6" s="43" t="s">
        <v>44</v>
      </c>
      <c r="B6" s="43"/>
      <c r="C6" s="43"/>
      <c r="D6" s="43"/>
      <c r="E6" s="43"/>
      <c r="F6" s="43"/>
      <c r="G6" s="43"/>
      <c r="H6" s="43"/>
      <c r="I6" s="43"/>
      <c r="J6" s="43"/>
    </row>
    <row r="7" spans="1:10" s="29" customFormat="1" ht="12" customHeight="1" x14ac:dyDescent="0.3"/>
    <row r="8" spans="1:10" s="29" customFormat="1" ht="12.6" customHeight="1" x14ac:dyDescent="0.3">
      <c r="A8" s="29" t="s">
        <v>16</v>
      </c>
    </row>
    <row r="9" spans="1:10" s="29" customFormat="1" ht="12.6" customHeight="1" x14ac:dyDescent="0.3">
      <c r="B9" s="29" t="s">
        <v>27</v>
      </c>
    </row>
    <row r="10" spans="1:10" s="29" customFormat="1" ht="12.6" customHeight="1" x14ac:dyDescent="0.3">
      <c r="B10" s="30" t="s">
        <v>22</v>
      </c>
    </row>
    <row r="11" spans="1:10" s="31" customFormat="1" ht="19.95" customHeight="1" x14ac:dyDescent="0.3">
      <c r="A11" s="29"/>
      <c r="B11" s="29"/>
      <c r="C11" s="29"/>
      <c r="D11" s="29"/>
      <c r="E11" s="29"/>
      <c r="F11" s="29"/>
      <c r="G11" s="29"/>
      <c r="H11" s="29"/>
      <c r="I11" s="29"/>
      <c r="J11" s="29"/>
    </row>
    <row r="12" spans="1:10" s="29" customFormat="1" ht="13.8" x14ac:dyDescent="0.3">
      <c r="A12" s="31" t="s">
        <v>49</v>
      </c>
      <c r="B12" s="31"/>
      <c r="C12" s="31"/>
      <c r="D12" s="31"/>
      <c r="E12" s="31"/>
      <c r="F12" s="31"/>
      <c r="G12" s="31"/>
      <c r="H12" s="31"/>
      <c r="I12" s="31"/>
      <c r="J12" s="31"/>
    </row>
    <row r="13" spans="1:10" s="33" customFormat="1" ht="12.6" customHeight="1" x14ac:dyDescent="0.3">
      <c r="A13" s="32" t="s">
        <v>38</v>
      </c>
      <c r="B13" s="29"/>
      <c r="C13" s="29"/>
      <c r="D13" s="29"/>
      <c r="E13" s="29"/>
      <c r="F13" s="29"/>
      <c r="G13" s="29"/>
      <c r="H13" s="29"/>
      <c r="I13" s="29"/>
      <c r="J13" s="29"/>
    </row>
    <row r="14" spans="1:10" s="29" customFormat="1" ht="12.6" customHeight="1" x14ac:dyDescent="0.3"/>
    <row r="15" spans="1:10" s="29" customFormat="1" ht="12" customHeight="1" x14ac:dyDescent="0.3">
      <c r="A15" s="29" t="s">
        <v>23</v>
      </c>
    </row>
    <row r="16" spans="1:10" s="29" customFormat="1" ht="12.6" customHeight="1" x14ac:dyDescent="0.3">
      <c r="A16" s="29" t="s">
        <v>45</v>
      </c>
    </row>
    <row r="17" spans="1:10" s="29" customFormat="1" ht="12.6" customHeight="1" x14ac:dyDescent="0.3">
      <c r="B17" s="29" t="s">
        <v>46</v>
      </c>
    </row>
    <row r="18" spans="1:10" s="29" customFormat="1" ht="12" customHeight="1" x14ac:dyDescent="0.3"/>
    <row r="19" spans="1:10" s="29" customFormat="1" ht="12.6" customHeight="1" x14ac:dyDescent="0.3">
      <c r="A19" s="29" t="s">
        <v>28</v>
      </c>
    </row>
    <row r="20" spans="1:10" s="29" customFormat="1" ht="12.6" customHeight="1" x14ac:dyDescent="0.3">
      <c r="B20" s="29" t="s">
        <v>18</v>
      </c>
    </row>
    <row r="21" spans="1:10" s="29" customFormat="1" ht="12.6" customHeight="1" x14ac:dyDescent="0.3">
      <c r="B21" s="29" t="s">
        <v>17</v>
      </c>
    </row>
    <row r="22" spans="1:10" s="29" customFormat="1" ht="12.6" customHeight="1" x14ac:dyDescent="0.3">
      <c r="C22" s="29" t="s">
        <v>12</v>
      </c>
    </row>
    <row r="23" spans="1:10" s="29" customFormat="1" ht="12.6" customHeight="1" x14ac:dyDescent="0.3">
      <c r="C23" s="29" t="s">
        <v>13</v>
      </c>
    </row>
    <row r="24" spans="1:10" s="29" customFormat="1" ht="12.6" customHeight="1" x14ac:dyDescent="0.3">
      <c r="C24" s="29" t="s">
        <v>14</v>
      </c>
    </row>
    <row r="25" spans="1:10" s="29" customFormat="1" ht="12.6" customHeight="1" x14ac:dyDescent="0.3">
      <c r="B25" s="43" t="s">
        <v>29</v>
      </c>
      <c r="C25" s="43"/>
      <c r="D25" s="43"/>
      <c r="E25" s="43"/>
      <c r="F25" s="43"/>
      <c r="G25" s="43"/>
      <c r="H25" s="43"/>
      <c r="I25" s="43"/>
      <c r="J25" s="43"/>
    </row>
    <row r="26" spans="1:10" s="29" customFormat="1" ht="12" customHeight="1" x14ac:dyDescent="0.3"/>
    <row r="27" spans="1:10" s="29" customFormat="1" ht="12.6" customHeight="1" x14ac:dyDescent="0.3">
      <c r="A27" s="29" t="s">
        <v>30</v>
      </c>
    </row>
    <row r="28" spans="1:10" s="29" customFormat="1" ht="12.6" customHeight="1" x14ac:dyDescent="0.3">
      <c r="C28" s="29" t="s">
        <v>48</v>
      </c>
    </row>
    <row r="29" spans="1:10" s="29" customFormat="1" ht="12.6" customHeight="1" x14ac:dyDescent="0.3">
      <c r="C29" s="29" t="s">
        <v>47</v>
      </c>
      <c r="D29" s="34"/>
      <c r="E29" s="34"/>
      <c r="F29" s="34"/>
      <c r="G29" s="34"/>
    </row>
    <row r="30" spans="1:10" s="29" customFormat="1" ht="12" customHeight="1" x14ac:dyDescent="0.3"/>
    <row r="31" spans="1:10" s="29" customFormat="1" ht="12.6" customHeight="1" x14ac:dyDescent="0.3">
      <c r="A31" s="29" t="s">
        <v>19</v>
      </c>
    </row>
    <row r="32" spans="1:10" s="29" customFormat="1" ht="39.75" customHeight="1" x14ac:dyDescent="0.3">
      <c r="B32" s="43" t="s">
        <v>37</v>
      </c>
      <c r="C32" s="44"/>
      <c r="D32" s="44"/>
      <c r="E32" s="44"/>
      <c r="F32" s="44"/>
      <c r="G32" s="44"/>
      <c r="H32" s="44"/>
      <c r="I32" s="44"/>
      <c r="J32" s="44"/>
    </row>
    <row r="33" spans="1:10" s="29" customFormat="1" ht="12.6" customHeight="1" x14ac:dyDescent="0.3">
      <c r="C33" s="29" t="s">
        <v>31</v>
      </c>
    </row>
    <row r="34" spans="1:10" s="29" customFormat="1" ht="12.6" customHeight="1" x14ac:dyDescent="0.3">
      <c r="C34" s="29" t="s">
        <v>32</v>
      </c>
    </row>
    <row r="35" spans="1:10" s="29" customFormat="1" ht="12.6" customHeight="1" x14ac:dyDescent="0.3">
      <c r="D35" s="29" t="s">
        <v>33</v>
      </c>
    </row>
    <row r="36" spans="1:10" s="29" customFormat="1" ht="12.6" customHeight="1" x14ac:dyDescent="0.3">
      <c r="D36" s="29" t="s">
        <v>50</v>
      </c>
    </row>
    <row r="37" spans="1:10" s="29" customFormat="1" ht="27" customHeight="1" x14ac:dyDescent="0.3">
      <c r="C37" s="45" t="s">
        <v>51</v>
      </c>
      <c r="D37" s="45"/>
      <c r="E37" s="45"/>
      <c r="F37" s="45"/>
      <c r="G37" s="45"/>
      <c r="H37" s="45"/>
      <c r="I37" s="45"/>
      <c r="J37" s="45"/>
    </row>
    <row r="38" spans="1:10" s="29" customFormat="1" ht="12" customHeight="1" x14ac:dyDescent="0.3"/>
    <row r="39" spans="1:10" s="29" customFormat="1" ht="12.6" customHeight="1" x14ac:dyDescent="0.3">
      <c r="A39" s="29" t="s">
        <v>39</v>
      </c>
    </row>
    <row r="40" spans="1:10" s="31" customFormat="1" ht="24" customHeight="1" x14ac:dyDescent="0.3">
      <c r="A40" s="29"/>
      <c r="B40" s="29"/>
      <c r="C40" s="29"/>
      <c r="D40" s="29"/>
      <c r="E40" s="29"/>
      <c r="F40" s="29"/>
      <c r="G40" s="29"/>
      <c r="H40" s="29"/>
      <c r="I40" s="29"/>
      <c r="J40" s="29"/>
    </row>
    <row r="41" spans="1:10" s="29" customFormat="1" ht="12.6" customHeight="1" x14ac:dyDescent="0.3">
      <c r="A41" s="31" t="s">
        <v>34</v>
      </c>
      <c r="B41" s="31"/>
      <c r="C41" s="31"/>
      <c r="D41" s="31"/>
      <c r="E41" s="31"/>
      <c r="F41" s="31"/>
      <c r="G41" s="31"/>
      <c r="H41" s="31"/>
      <c r="I41" s="31"/>
      <c r="J41" s="31"/>
    </row>
    <row r="42" spans="1:10" s="29" customFormat="1" ht="27.75" customHeight="1" x14ac:dyDescent="0.3">
      <c r="A42" s="43" t="s">
        <v>40</v>
      </c>
      <c r="B42" s="43"/>
      <c r="C42" s="43"/>
      <c r="D42" s="43"/>
      <c r="E42" s="43"/>
      <c r="F42" s="43"/>
      <c r="G42" s="43"/>
      <c r="H42" s="43"/>
      <c r="I42" s="43"/>
      <c r="J42" s="43"/>
    </row>
    <row r="43" spans="1:10" s="29" customFormat="1" ht="12" customHeight="1" x14ac:dyDescent="0.3"/>
    <row r="44" spans="1:10" s="29" customFormat="1" ht="27.75" customHeight="1" x14ac:dyDescent="0.3">
      <c r="A44" s="43" t="s">
        <v>35</v>
      </c>
      <c r="B44" s="43"/>
      <c r="C44" s="43"/>
      <c r="D44" s="43"/>
      <c r="E44" s="43"/>
      <c r="F44" s="43"/>
      <c r="G44" s="43"/>
      <c r="H44" s="43"/>
      <c r="I44" s="43"/>
      <c r="J44" s="43"/>
    </row>
    <row r="45" spans="1:10" s="29" customFormat="1" ht="12.6" customHeight="1" x14ac:dyDescent="0.3">
      <c r="B45" s="29" t="s">
        <v>42</v>
      </c>
    </row>
    <row r="46" spans="1:10" s="29" customFormat="1" ht="12.6" customHeight="1" x14ac:dyDescent="0.3">
      <c r="B46" s="29" t="s">
        <v>43</v>
      </c>
    </row>
    <row r="47" spans="1:10" s="29" customFormat="1" ht="12" customHeight="1" x14ac:dyDescent="0.3"/>
    <row r="48" spans="1:10" s="29" customFormat="1" ht="39.75" customHeight="1" x14ac:dyDescent="0.3">
      <c r="A48" s="43" t="s">
        <v>41</v>
      </c>
      <c r="B48" s="43"/>
      <c r="C48" s="43"/>
      <c r="D48" s="43"/>
      <c r="E48" s="43"/>
      <c r="F48" s="43"/>
      <c r="G48" s="43"/>
      <c r="H48" s="43"/>
      <c r="I48" s="43"/>
      <c r="J48" s="43"/>
    </row>
    <row r="49" spans="1:10" s="29" customFormat="1" ht="12" customHeight="1" x14ac:dyDescent="0.3"/>
    <row r="50" spans="1:10" s="29" customFormat="1" ht="12.6" customHeight="1" x14ac:dyDescent="0.3">
      <c r="A50" s="43" t="s">
        <v>36</v>
      </c>
      <c r="B50" s="43"/>
      <c r="C50" s="43"/>
      <c r="D50" s="43"/>
      <c r="E50" s="43"/>
      <c r="F50" s="43"/>
      <c r="G50" s="43"/>
      <c r="H50" s="43"/>
      <c r="I50" s="43"/>
      <c r="J50" s="43"/>
    </row>
    <row r="51" spans="1:10" s="29" customFormat="1" ht="12" customHeight="1" x14ac:dyDescent="0.3">
      <c r="A51" s="28"/>
      <c r="B51" s="28"/>
      <c r="C51" s="28"/>
      <c r="D51" s="28"/>
      <c r="E51" s="28"/>
      <c r="F51" s="28"/>
      <c r="G51" s="28"/>
      <c r="H51" s="28"/>
      <c r="I51" s="28"/>
      <c r="J51" s="28"/>
    </row>
    <row r="64" spans="1:10" x14ac:dyDescent="0.3">
      <c r="A64" s="30"/>
    </row>
  </sheetData>
  <sheetProtection algorithmName="SHA-512" hashValue="VejBpPi4Czt8ErO51rhS2R3GDOV9KlxrhiVsLpgSR3nSelMPutSPK3qYf0EZdlDVXXvl5R5sGyHPQc+4mHla9w==" saltValue="buC2VRArqyKUjB5vJUpqhA==" spinCount="100000" sheet="1" objects="1" scenarios="1"/>
  <mergeCells count="11">
    <mergeCell ref="C37:J37"/>
    <mergeCell ref="A42:J42"/>
    <mergeCell ref="A44:J44"/>
    <mergeCell ref="A48:J48"/>
    <mergeCell ref="A50:J50"/>
    <mergeCell ref="B32:J32"/>
    <mergeCell ref="A2:J2"/>
    <mergeCell ref="A3:J3"/>
    <mergeCell ref="A4:J4"/>
    <mergeCell ref="A6:J6"/>
    <mergeCell ref="B25:J25"/>
  </mergeCells>
  <pageMargins left="0.5" right="0.5" top="0.5" bottom="0.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0F597-7E74-4B0E-BEC1-4EAE77317502}">
  <dimension ref="A1:K26"/>
  <sheetViews>
    <sheetView zoomScaleNormal="100" workbookViewId="0"/>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5.4" customHeight="1" x14ac:dyDescent="0.4">
      <c r="A2" s="1"/>
      <c r="B2" s="1"/>
      <c r="C2" s="1"/>
      <c r="D2" s="1"/>
      <c r="E2" s="1"/>
      <c r="F2" s="1"/>
    </row>
    <row r="3" spans="1:11" customFormat="1" ht="7.95" customHeight="1" x14ac:dyDescent="0.4">
      <c r="A3" s="11"/>
      <c r="B3" s="11"/>
      <c r="C3" s="11"/>
      <c r="D3" s="11"/>
      <c r="E3" s="11"/>
      <c r="F3" s="11"/>
      <c r="G3" s="9"/>
      <c r="H3" s="9"/>
      <c r="I3" s="9"/>
      <c r="J3" s="9"/>
      <c r="K3" s="9"/>
    </row>
    <row r="4" spans="1:11" customFormat="1" ht="11.25" customHeight="1" x14ac:dyDescent="0.4">
      <c r="A4" s="1"/>
      <c r="B4" s="1"/>
      <c r="C4" s="1"/>
      <c r="D4" s="1"/>
      <c r="E4" s="1"/>
      <c r="F4" s="1"/>
    </row>
    <row r="5" spans="1:11" customFormat="1" ht="18.600000000000001" x14ac:dyDescent="0.4">
      <c r="A5" s="1" t="s">
        <v>6</v>
      </c>
      <c r="B5" s="1"/>
      <c r="C5" s="41">
        <f>EOMONTH('Opening Balances'!C5,8)</f>
        <v>46446</v>
      </c>
      <c r="D5" s="42"/>
      <c r="E5" s="42"/>
      <c r="F5" s="15"/>
      <c r="G5" s="16"/>
    </row>
    <row r="6" spans="1:11" customFormat="1" ht="15" thickBot="1" x14ac:dyDescent="0.35"/>
    <row r="7" spans="1:11" s="19" customFormat="1" ht="34.950000000000003" customHeight="1" thickTop="1" thickBot="1" x14ac:dyDescent="0.35">
      <c r="A7" s="17" t="s">
        <v>0</v>
      </c>
      <c r="B7" s="17"/>
      <c r="C7" s="10" t="s">
        <v>1</v>
      </c>
      <c r="D7" s="10"/>
      <c r="E7" s="10" t="s">
        <v>2</v>
      </c>
      <c r="F7" s="10"/>
      <c r="G7" s="18" t="s">
        <v>3</v>
      </c>
      <c r="H7" s="18"/>
      <c r="I7" s="18" t="s">
        <v>4</v>
      </c>
      <c r="J7" s="10"/>
      <c r="K7" s="10" t="s">
        <v>7</v>
      </c>
    </row>
    <row r="8" spans="1:11" ht="40.950000000000003" customHeight="1" thickTop="1" x14ac:dyDescent="0.35">
      <c r="A8" s="39" t="str">
        <f>+'Opening Balances'!A8</f>
        <v>ACCOUNT INFO</v>
      </c>
      <c r="B8" s="20"/>
      <c r="C8" s="54">
        <f>+January!E8</f>
        <v>0</v>
      </c>
      <c r="D8" s="54"/>
      <c r="E8" s="70"/>
      <c r="F8" s="54"/>
      <c r="G8" s="71"/>
      <c r="H8" s="72"/>
      <c r="I8" s="73"/>
      <c r="J8" s="74"/>
      <c r="K8" s="54">
        <f>+E8-G8</f>
        <v>0</v>
      </c>
    </row>
    <row r="9" spans="1:11" ht="40.950000000000003" customHeight="1" x14ac:dyDescent="0.35">
      <c r="A9" s="21" t="str">
        <f>+'Opening Balances'!A9</f>
        <v>ACCOUNT INFO</v>
      </c>
      <c r="B9" s="21"/>
      <c r="C9" s="61">
        <f>+January!E9</f>
        <v>0</v>
      </c>
      <c r="D9" s="61"/>
      <c r="E9" s="75"/>
      <c r="F9" s="61"/>
      <c r="G9" s="76"/>
      <c r="H9" s="77"/>
      <c r="I9" s="78"/>
      <c r="J9" s="79"/>
      <c r="K9" s="61">
        <f t="shared" ref="K9:K19" si="0">+E9-G9</f>
        <v>0</v>
      </c>
    </row>
    <row r="10" spans="1:11" ht="40.950000000000003" customHeight="1" x14ac:dyDescent="0.35">
      <c r="A10" s="21" t="str">
        <f>+'Opening Balances'!A10</f>
        <v>ACCOUNT INFO</v>
      </c>
      <c r="B10" s="21"/>
      <c r="C10" s="61">
        <f>+January!E10</f>
        <v>0</v>
      </c>
      <c r="D10" s="61"/>
      <c r="E10" s="75"/>
      <c r="F10" s="61"/>
      <c r="G10" s="76"/>
      <c r="H10" s="77"/>
      <c r="I10" s="78"/>
      <c r="J10" s="79"/>
      <c r="K10" s="61">
        <f t="shared" si="0"/>
        <v>0</v>
      </c>
    </row>
    <row r="11" spans="1:11" ht="40.950000000000003" customHeight="1" x14ac:dyDescent="0.35">
      <c r="A11" s="21" t="str">
        <f>+'Opening Balances'!A11</f>
        <v>ACCOUNT INFO</v>
      </c>
      <c r="B11" s="21"/>
      <c r="C11" s="61">
        <f>+January!E11</f>
        <v>0</v>
      </c>
      <c r="D11" s="61"/>
      <c r="E11" s="75"/>
      <c r="F11" s="61"/>
      <c r="G11" s="76"/>
      <c r="H11" s="77"/>
      <c r="I11" s="78"/>
      <c r="J11" s="79"/>
      <c r="K11" s="61">
        <f t="shared" si="0"/>
        <v>0</v>
      </c>
    </row>
    <row r="12" spans="1:11" ht="40.950000000000003" customHeight="1" x14ac:dyDescent="0.35">
      <c r="A12" s="21" t="str">
        <f>+'Opening Balances'!A12</f>
        <v>ACCOUNT INFO</v>
      </c>
      <c r="B12" s="21"/>
      <c r="C12" s="61">
        <f>+January!E12</f>
        <v>0</v>
      </c>
      <c r="D12" s="61"/>
      <c r="E12" s="75"/>
      <c r="F12" s="61"/>
      <c r="G12" s="76"/>
      <c r="H12" s="77"/>
      <c r="I12" s="78"/>
      <c r="J12" s="79"/>
      <c r="K12" s="61">
        <f t="shared" si="0"/>
        <v>0</v>
      </c>
    </row>
    <row r="13" spans="1:11" ht="40.950000000000003" customHeight="1" x14ac:dyDescent="0.35">
      <c r="A13" s="21" t="str">
        <f>+'Opening Balances'!A13</f>
        <v>ACCOUNT INFO</v>
      </c>
      <c r="B13" s="21"/>
      <c r="C13" s="61">
        <f>+January!E13</f>
        <v>0</v>
      </c>
      <c r="D13" s="61"/>
      <c r="E13" s="75"/>
      <c r="F13" s="61"/>
      <c r="G13" s="76"/>
      <c r="H13" s="77"/>
      <c r="I13" s="78"/>
      <c r="J13" s="79"/>
      <c r="K13" s="61">
        <f t="shared" si="0"/>
        <v>0</v>
      </c>
    </row>
    <row r="14" spans="1:11" ht="40.950000000000003" customHeight="1" x14ac:dyDescent="0.35">
      <c r="A14" s="21" t="str">
        <f>+'Opening Balances'!A14</f>
        <v>ACCOUNT INFO</v>
      </c>
      <c r="B14" s="21"/>
      <c r="C14" s="61">
        <f>+January!E14</f>
        <v>0</v>
      </c>
      <c r="D14" s="61"/>
      <c r="E14" s="75"/>
      <c r="F14" s="61"/>
      <c r="G14" s="80"/>
      <c r="H14" s="81"/>
      <c r="I14" s="78"/>
      <c r="J14" s="79"/>
      <c r="K14" s="61">
        <f t="shared" si="0"/>
        <v>0</v>
      </c>
    </row>
    <row r="15" spans="1:11" ht="40.950000000000003" customHeight="1" x14ac:dyDescent="0.35">
      <c r="A15" s="21" t="str">
        <f>+'Opening Balances'!A15</f>
        <v>ACCOUNT INFO</v>
      </c>
      <c r="B15" s="21"/>
      <c r="C15" s="61">
        <f>+January!E15</f>
        <v>0</v>
      </c>
      <c r="D15" s="61"/>
      <c r="E15" s="75"/>
      <c r="F15" s="61"/>
      <c r="G15" s="80"/>
      <c r="H15" s="81"/>
      <c r="I15" s="78"/>
      <c r="J15" s="79"/>
      <c r="K15" s="61">
        <f t="shared" si="0"/>
        <v>0</v>
      </c>
    </row>
    <row r="16" spans="1:11" ht="40.950000000000003" customHeight="1" x14ac:dyDescent="0.35">
      <c r="A16" s="21" t="str">
        <f>+'Opening Balances'!A16</f>
        <v>ACCOUNT INFO</v>
      </c>
      <c r="B16" s="21"/>
      <c r="C16" s="61">
        <f>+January!E16</f>
        <v>0</v>
      </c>
      <c r="D16" s="61"/>
      <c r="E16" s="75"/>
      <c r="F16" s="61"/>
      <c r="G16" s="80"/>
      <c r="H16" s="81"/>
      <c r="I16" s="78"/>
      <c r="J16" s="79"/>
      <c r="K16" s="61">
        <f t="shared" si="0"/>
        <v>0</v>
      </c>
    </row>
    <row r="17" spans="1:11" ht="40.950000000000003" customHeight="1" x14ac:dyDescent="0.35">
      <c r="A17" s="21" t="str">
        <f>+'Opening Balances'!A17</f>
        <v>ACCOUNT INFO</v>
      </c>
      <c r="B17" s="21"/>
      <c r="C17" s="61">
        <f>+January!E17</f>
        <v>0</v>
      </c>
      <c r="D17" s="61"/>
      <c r="E17" s="75"/>
      <c r="F17" s="61"/>
      <c r="G17" s="80"/>
      <c r="H17" s="81"/>
      <c r="I17" s="78"/>
      <c r="J17" s="79"/>
      <c r="K17" s="61">
        <f t="shared" si="0"/>
        <v>0</v>
      </c>
    </row>
    <row r="18" spans="1:11" ht="40.950000000000003" customHeight="1" x14ac:dyDescent="0.35">
      <c r="A18" s="21" t="str">
        <f>+'Opening Balances'!A18</f>
        <v>ACCOUNT INFO</v>
      </c>
      <c r="B18" s="21"/>
      <c r="C18" s="61">
        <f>+January!E18</f>
        <v>0</v>
      </c>
      <c r="D18" s="61"/>
      <c r="E18" s="75"/>
      <c r="F18" s="61"/>
      <c r="G18" s="80"/>
      <c r="H18" s="81"/>
      <c r="I18" s="78"/>
      <c r="J18" s="79"/>
      <c r="K18" s="61">
        <f t="shared" si="0"/>
        <v>0</v>
      </c>
    </row>
    <row r="19" spans="1:11" ht="40.950000000000003" customHeight="1" x14ac:dyDescent="0.35">
      <c r="A19" s="21" t="str">
        <f>+'Opening Balances'!A19</f>
        <v>ACCOUNT INFO</v>
      </c>
      <c r="B19" s="21"/>
      <c r="C19" s="61">
        <f>+January!E19</f>
        <v>0</v>
      </c>
      <c r="D19" s="61"/>
      <c r="E19" s="75"/>
      <c r="F19" s="61"/>
      <c r="G19" s="80"/>
      <c r="H19" s="81"/>
      <c r="I19" s="78"/>
      <c r="J19" s="79"/>
      <c r="K19" s="61">
        <f t="shared" si="0"/>
        <v>0</v>
      </c>
    </row>
    <row r="20" spans="1:11" customFormat="1" ht="7.95" customHeight="1" x14ac:dyDescent="0.4">
      <c r="A20" s="11"/>
      <c r="B20" s="11"/>
      <c r="C20" s="62"/>
      <c r="D20" s="62"/>
      <c r="E20" s="62"/>
      <c r="F20" s="62"/>
      <c r="G20" s="63"/>
      <c r="H20" s="63"/>
      <c r="I20" s="64"/>
      <c r="J20" s="64"/>
      <c r="K20" s="63"/>
    </row>
    <row r="21" spans="1:11" s="13" customFormat="1" ht="36" customHeight="1" x14ac:dyDescent="0.3">
      <c r="A21" s="12" t="s">
        <v>8</v>
      </c>
      <c r="B21" s="12"/>
      <c r="C21" s="65">
        <f>+SUM(C8:C19)</f>
        <v>0</v>
      </c>
      <c r="D21" s="65"/>
      <c r="E21" s="65">
        <f t="shared" ref="E21:K21" si="1">+SUM(E8:E19)</f>
        <v>0</v>
      </c>
      <c r="F21" s="65"/>
      <c r="G21" s="82">
        <f t="shared" si="1"/>
        <v>0</v>
      </c>
      <c r="H21" s="82"/>
      <c r="I21" s="83"/>
      <c r="J21" s="68"/>
      <c r="K21" s="69">
        <f t="shared" si="1"/>
        <v>0</v>
      </c>
    </row>
    <row r="22" spans="1:11" customFormat="1" ht="7.95" customHeight="1" x14ac:dyDescent="0.4">
      <c r="A22" s="11"/>
      <c r="B22" s="11"/>
      <c r="C22" s="84"/>
      <c r="D22" s="84"/>
      <c r="E22" s="84"/>
      <c r="F22" s="84"/>
      <c r="G22" s="64"/>
      <c r="H22" s="64"/>
      <c r="I22" s="64"/>
      <c r="J22" s="64"/>
      <c r="K22" s="64"/>
    </row>
    <row r="23" spans="1:11" s="23" customFormat="1" ht="36" customHeight="1" x14ac:dyDescent="0.3">
      <c r="A23" s="22" t="s">
        <v>9</v>
      </c>
      <c r="C23" s="33"/>
      <c r="D23" s="33"/>
      <c r="E23" s="85">
        <f>+E21-C21</f>
        <v>0</v>
      </c>
      <c r="F23" s="33"/>
      <c r="G23" s="86">
        <f>+G21-January!G21</f>
        <v>0</v>
      </c>
      <c r="H23" s="87"/>
      <c r="I23" s="87"/>
      <c r="J23" s="33"/>
      <c r="K23" s="85">
        <f>+K21-January!K21</f>
        <v>0</v>
      </c>
    </row>
    <row r="24" spans="1:11" customFormat="1" ht="36" customHeight="1" x14ac:dyDescent="0.3">
      <c r="A24" s="22"/>
      <c r="B24" s="23"/>
      <c r="C24" s="23"/>
      <c r="D24" s="23"/>
      <c r="E24" s="24"/>
      <c r="F24" s="23"/>
      <c r="G24" s="24"/>
      <c r="H24" s="23"/>
      <c r="I24" s="23"/>
      <c r="J24" s="23"/>
      <c r="K24" s="24"/>
    </row>
    <row r="25" spans="1:11" customFormat="1" ht="45" customHeight="1" x14ac:dyDescent="0.3"/>
    <row r="26" spans="1:11" s="20" customFormat="1" ht="15" x14ac:dyDescent="0.35">
      <c r="A26" s="25" t="s">
        <v>10</v>
      </c>
      <c r="B26" s="25"/>
      <c r="C26" s="25"/>
      <c r="D26" s="25"/>
      <c r="E26" s="25"/>
      <c r="F26" s="25"/>
      <c r="G26" s="25"/>
      <c r="I26" s="25" t="s">
        <v>11</v>
      </c>
      <c r="J26" s="25"/>
      <c r="K26" s="25"/>
    </row>
  </sheetData>
  <sheetProtection algorithmName="SHA-512" hashValue="g0NHN5xLhO4/n0hh/+91MrqgTUa2YC8qeuRbfZTvFK7rt+FeemXINoawMGU+2dYcpYwxR+Zg6o6TayRac5RlRg==" saltValue="nkb7SqwqwtyDnMCAUgrdLw=="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F24E4-B36F-4D92-9AFF-11D9D1FCA872}">
  <dimension ref="A1:K26"/>
  <sheetViews>
    <sheetView zoomScaleNormal="100" workbookViewId="0"/>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5.4" customHeight="1" x14ac:dyDescent="0.4">
      <c r="A2" s="1"/>
      <c r="B2" s="1"/>
      <c r="C2" s="1"/>
      <c r="D2" s="1"/>
      <c r="E2" s="1"/>
      <c r="F2" s="1"/>
    </row>
    <row r="3" spans="1:11" customFormat="1" ht="7.95" customHeight="1" x14ac:dyDescent="0.4">
      <c r="A3" s="11"/>
      <c r="B3" s="11"/>
      <c r="C3" s="11"/>
      <c r="D3" s="11"/>
      <c r="E3" s="11"/>
      <c r="F3" s="11"/>
      <c r="G3" s="9"/>
      <c r="H3" s="9"/>
      <c r="I3" s="9"/>
      <c r="J3" s="9"/>
      <c r="K3" s="9"/>
    </row>
    <row r="4" spans="1:11" customFormat="1" ht="11.25" customHeight="1" x14ac:dyDescent="0.4">
      <c r="A4" s="1"/>
      <c r="B4" s="1"/>
      <c r="C4" s="1"/>
      <c r="D4" s="1"/>
      <c r="E4" s="1"/>
      <c r="F4" s="1"/>
    </row>
    <row r="5" spans="1:11" customFormat="1" ht="18.600000000000001" x14ac:dyDescent="0.4">
      <c r="A5" s="1" t="s">
        <v>6</v>
      </c>
      <c r="B5" s="1"/>
      <c r="C5" s="41">
        <f>EOMONTH('Opening Balances'!C5,9)</f>
        <v>46477</v>
      </c>
      <c r="D5" s="42"/>
      <c r="E5" s="42"/>
      <c r="F5" s="15"/>
      <c r="G5" s="16"/>
    </row>
    <row r="6" spans="1:11" customFormat="1" ht="15" thickBot="1" x14ac:dyDescent="0.35"/>
    <row r="7" spans="1:11" s="19" customFormat="1" ht="34.950000000000003" customHeight="1" thickTop="1" thickBot="1" x14ac:dyDescent="0.35">
      <c r="A7" s="17" t="s">
        <v>0</v>
      </c>
      <c r="B7" s="17"/>
      <c r="C7" s="10" t="s">
        <v>1</v>
      </c>
      <c r="D7" s="10"/>
      <c r="E7" s="10" t="s">
        <v>2</v>
      </c>
      <c r="F7" s="10"/>
      <c r="G7" s="18" t="s">
        <v>3</v>
      </c>
      <c r="H7" s="18"/>
      <c r="I7" s="18" t="s">
        <v>4</v>
      </c>
      <c r="J7" s="10"/>
      <c r="K7" s="10" t="s">
        <v>7</v>
      </c>
    </row>
    <row r="8" spans="1:11" ht="40.950000000000003" customHeight="1" thickTop="1" x14ac:dyDescent="0.35">
      <c r="A8" s="39" t="str">
        <f>+'Opening Balances'!A8</f>
        <v>ACCOUNT INFO</v>
      </c>
      <c r="B8" s="20"/>
      <c r="C8" s="54">
        <f>+February!E8</f>
        <v>0</v>
      </c>
      <c r="D8" s="54"/>
      <c r="E8" s="70"/>
      <c r="F8" s="54"/>
      <c r="G8" s="71"/>
      <c r="H8" s="72"/>
      <c r="I8" s="73"/>
      <c r="J8" s="74"/>
      <c r="K8" s="54">
        <f>+E8-G8</f>
        <v>0</v>
      </c>
    </row>
    <row r="9" spans="1:11" ht="40.950000000000003" customHeight="1" x14ac:dyDescent="0.35">
      <c r="A9" s="21" t="str">
        <f>+'Opening Balances'!A9</f>
        <v>ACCOUNT INFO</v>
      </c>
      <c r="B9" s="21"/>
      <c r="C9" s="61">
        <f>+February!E9</f>
        <v>0</v>
      </c>
      <c r="D9" s="61"/>
      <c r="E9" s="75"/>
      <c r="F9" s="61"/>
      <c r="G9" s="76"/>
      <c r="H9" s="77"/>
      <c r="I9" s="78"/>
      <c r="J9" s="79"/>
      <c r="K9" s="61">
        <f t="shared" ref="K9:K19" si="0">+E9-G9</f>
        <v>0</v>
      </c>
    </row>
    <row r="10" spans="1:11" ht="40.950000000000003" customHeight="1" x14ac:dyDescent="0.35">
      <c r="A10" s="21" t="str">
        <f>+'Opening Balances'!A10</f>
        <v>ACCOUNT INFO</v>
      </c>
      <c r="B10" s="21"/>
      <c r="C10" s="61">
        <f>+February!E10</f>
        <v>0</v>
      </c>
      <c r="D10" s="61"/>
      <c r="E10" s="75"/>
      <c r="F10" s="61"/>
      <c r="G10" s="76"/>
      <c r="H10" s="77"/>
      <c r="I10" s="78"/>
      <c r="J10" s="79"/>
      <c r="K10" s="61">
        <f t="shared" si="0"/>
        <v>0</v>
      </c>
    </row>
    <row r="11" spans="1:11" ht="40.950000000000003" customHeight="1" x14ac:dyDescent="0.35">
      <c r="A11" s="21" t="str">
        <f>+'Opening Balances'!A11</f>
        <v>ACCOUNT INFO</v>
      </c>
      <c r="B11" s="21"/>
      <c r="C11" s="61">
        <f>+February!E11</f>
        <v>0</v>
      </c>
      <c r="D11" s="61"/>
      <c r="E11" s="75"/>
      <c r="F11" s="61"/>
      <c r="G11" s="76"/>
      <c r="H11" s="77"/>
      <c r="I11" s="78"/>
      <c r="J11" s="79"/>
      <c r="K11" s="61">
        <f t="shared" si="0"/>
        <v>0</v>
      </c>
    </row>
    <row r="12" spans="1:11" ht="40.950000000000003" customHeight="1" x14ac:dyDescent="0.35">
      <c r="A12" s="21" t="str">
        <f>+'Opening Balances'!A12</f>
        <v>ACCOUNT INFO</v>
      </c>
      <c r="B12" s="21"/>
      <c r="C12" s="61">
        <f>+February!E12</f>
        <v>0</v>
      </c>
      <c r="D12" s="61"/>
      <c r="E12" s="75"/>
      <c r="F12" s="61"/>
      <c r="G12" s="76"/>
      <c r="H12" s="77"/>
      <c r="I12" s="78"/>
      <c r="J12" s="79"/>
      <c r="K12" s="61">
        <f t="shared" si="0"/>
        <v>0</v>
      </c>
    </row>
    <row r="13" spans="1:11" ht="40.950000000000003" customHeight="1" x14ac:dyDescent="0.35">
      <c r="A13" s="21" t="str">
        <f>+'Opening Balances'!A13</f>
        <v>ACCOUNT INFO</v>
      </c>
      <c r="B13" s="21"/>
      <c r="C13" s="61">
        <f>+February!E13</f>
        <v>0</v>
      </c>
      <c r="D13" s="61"/>
      <c r="E13" s="75"/>
      <c r="F13" s="61"/>
      <c r="G13" s="76"/>
      <c r="H13" s="77"/>
      <c r="I13" s="78"/>
      <c r="J13" s="79"/>
      <c r="K13" s="61">
        <f t="shared" si="0"/>
        <v>0</v>
      </c>
    </row>
    <row r="14" spans="1:11" ht="40.950000000000003" customHeight="1" x14ac:dyDescent="0.35">
      <c r="A14" s="21" t="str">
        <f>+'Opening Balances'!A14</f>
        <v>ACCOUNT INFO</v>
      </c>
      <c r="B14" s="21"/>
      <c r="C14" s="61">
        <f>+February!E14</f>
        <v>0</v>
      </c>
      <c r="D14" s="61"/>
      <c r="E14" s="75"/>
      <c r="F14" s="61"/>
      <c r="G14" s="80"/>
      <c r="H14" s="81"/>
      <c r="I14" s="78"/>
      <c r="J14" s="79"/>
      <c r="K14" s="61">
        <f t="shared" si="0"/>
        <v>0</v>
      </c>
    </row>
    <row r="15" spans="1:11" ht="40.950000000000003" customHeight="1" x14ac:dyDescent="0.35">
      <c r="A15" s="21" t="str">
        <f>+'Opening Balances'!A15</f>
        <v>ACCOUNT INFO</v>
      </c>
      <c r="B15" s="21"/>
      <c r="C15" s="61">
        <f>+February!E15</f>
        <v>0</v>
      </c>
      <c r="D15" s="61"/>
      <c r="E15" s="75"/>
      <c r="F15" s="61"/>
      <c r="G15" s="80"/>
      <c r="H15" s="81"/>
      <c r="I15" s="78"/>
      <c r="J15" s="79"/>
      <c r="K15" s="61">
        <f t="shared" si="0"/>
        <v>0</v>
      </c>
    </row>
    <row r="16" spans="1:11" ht="40.950000000000003" customHeight="1" x14ac:dyDescent="0.35">
      <c r="A16" s="21" t="str">
        <f>+'Opening Balances'!A16</f>
        <v>ACCOUNT INFO</v>
      </c>
      <c r="B16" s="21"/>
      <c r="C16" s="61">
        <f>+February!E16</f>
        <v>0</v>
      </c>
      <c r="D16" s="61"/>
      <c r="E16" s="75"/>
      <c r="F16" s="61"/>
      <c r="G16" s="80"/>
      <c r="H16" s="81"/>
      <c r="I16" s="78"/>
      <c r="J16" s="79"/>
      <c r="K16" s="61">
        <f t="shared" si="0"/>
        <v>0</v>
      </c>
    </row>
    <row r="17" spans="1:11" ht="40.950000000000003" customHeight="1" x14ac:dyDescent="0.35">
      <c r="A17" s="21" t="str">
        <f>+'Opening Balances'!A17</f>
        <v>ACCOUNT INFO</v>
      </c>
      <c r="B17" s="21"/>
      <c r="C17" s="61">
        <f>+February!E17</f>
        <v>0</v>
      </c>
      <c r="D17" s="61"/>
      <c r="E17" s="75"/>
      <c r="F17" s="61"/>
      <c r="G17" s="80"/>
      <c r="H17" s="81"/>
      <c r="I17" s="78"/>
      <c r="J17" s="79"/>
      <c r="K17" s="61">
        <f t="shared" si="0"/>
        <v>0</v>
      </c>
    </row>
    <row r="18" spans="1:11" ht="40.950000000000003" customHeight="1" x14ac:dyDescent="0.35">
      <c r="A18" s="21" t="str">
        <f>+'Opening Balances'!A18</f>
        <v>ACCOUNT INFO</v>
      </c>
      <c r="B18" s="21"/>
      <c r="C18" s="61">
        <f>+February!E18</f>
        <v>0</v>
      </c>
      <c r="D18" s="61"/>
      <c r="E18" s="75"/>
      <c r="F18" s="61"/>
      <c r="G18" s="80"/>
      <c r="H18" s="81"/>
      <c r="I18" s="78"/>
      <c r="J18" s="79"/>
      <c r="K18" s="61">
        <f t="shared" si="0"/>
        <v>0</v>
      </c>
    </row>
    <row r="19" spans="1:11" ht="40.950000000000003" customHeight="1" x14ac:dyDescent="0.35">
      <c r="A19" s="21" t="str">
        <f>+'Opening Balances'!A19</f>
        <v>ACCOUNT INFO</v>
      </c>
      <c r="B19" s="21"/>
      <c r="C19" s="61">
        <f>+February!E19</f>
        <v>0</v>
      </c>
      <c r="D19" s="61"/>
      <c r="E19" s="75"/>
      <c r="F19" s="61"/>
      <c r="G19" s="80"/>
      <c r="H19" s="81"/>
      <c r="I19" s="78"/>
      <c r="J19" s="79"/>
      <c r="K19" s="61">
        <f t="shared" si="0"/>
        <v>0</v>
      </c>
    </row>
    <row r="20" spans="1:11" customFormat="1" ht="7.95" customHeight="1" x14ac:dyDescent="0.4">
      <c r="A20" s="11"/>
      <c r="B20" s="11"/>
      <c r="C20" s="62"/>
      <c r="D20" s="62"/>
      <c r="E20" s="62"/>
      <c r="F20" s="62"/>
      <c r="G20" s="63"/>
      <c r="H20" s="63"/>
      <c r="I20" s="64"/>
      <c r="J20" s="64"/>
      <c r="K20" s="63"/>
    </row>
    <row r="21" spans="1:11" s="13" customFormat="1" ht="36" customHeight="1" x14ac:dyDescent="0.3">
      <c r="A21" s="12" t="s">
        <v>8</v>
      </c>
      <c r="B21" s="12"/>
      <c r="C21" s="65">
        <f>+SUM(C8:C19)</f>
        <v>0</v>
      </c>
      <c r="D21" s="65"/>
      <c r="E21" s="65">
        <f t="shared" ref="E21:K21" si="1">+SUM(E8:E19)</f>
        <v>0</v>
      </c>
      <c r="F21" s="65"/>
      <c r="G21" s="82">
        <f t="shared" si="1"/>
        <v>0</v>
      </c>
      <c r="H21" s="82"/>
      <c r="I21" s="83"/>
      <c r="J21" s="68"/>
      <c r="K21" s="69">
        <f t="shared" si="1"/>
        <v>0</v>
      </c>
    </row>
    <row r="22" spans="1:11" customFormat="1" ht="7.95" customHeight="1" x14ac:dyDescent="0.4">
      <c r="A22" s="11"/>
      <c r="B22" s="11"/>
      <c r="C22" s="84"/>
      <c r="D22" s="84"/>
      <c r="E22" s="84"/>
      <c r="F22" s="84"/>
      <c r="G22" s="64"/>
      <c r="H22" s="64"/>
      <c r="I22" s="64"/>
      <c r="J22" s="64"/>
      <c r="K22" s="64"/>
    </row>
    <row r="23" spans="1:11" s="23" customFormat="1" ht="36" customHeight="1" x14ac:dyDescent="0.3">
      <c r="A23" s="22" t="s">
        <v>9</v>
      </c>
      <c r="C23" s="33"/>
      <c r="D23" s="33"/>
      <c r="E23" s="85">
        <f>+E21-C21</f>
        <v>0</v>
      </c>
      <c r="F23" s="33"/>
      <c r="G23" s="86">
        <f>+G21-February!G21</f>
        <v>0</v>
      </c>
      <c r="H23" s="87"/>
      <c r="I23" s="87"/>
      <c r="J23" s="33"/>
      <c r="K23" s="85">
        <f>+K21-February!K21</f>
        <v>0</v>
      </c>
    </row>
    <row r="24" spans="1:11" customFormat="1" ht="36" customHeight="1" x14ac:dyDescent="0.3">
      <c r="A24" s="22"/>
      <c r="B24" s="23"/>
      <c r="C24" s="23"/>
      <c r="D24" s="23"/>
      <c r="E24" s="24"/>
      <c r="F24" s="23"/>
      <c r="G24" s="24"/>
      <c r="H24" s="23"/>
      <c r="I24" s="23"/>
      <c r="J24" s="23"/>
      <c r="K24" s="24"/>
    </row>
    <row r="25" spans="1:11" customFormat="1" ht="45" customHeight="1" x14ac:dyDescent="0.3"/>
    <row r="26" spans="1:11" s="20" customFormat="1" ht="15" x14ac:dyDescent="0.35">
      <c r="A26" s="25" t="s">
        <v>10</v>
      </c>
      <c r="B26" s="25"/>
      <c r="C26" s="25"/>
      <c r="D26" s="25"/>
      <c r="E26" s="25"/>
      <c r="F26" s="25"/>
      <c r="G26" s="25"/>
      <c r="I26" s="25" t="s">
        <v>11</v>
      </c>
      <c r="J26" s="25"/>
      <c r="K26" s="25"/>
    </row>
  </sheetData>
  <sheetProtection algorithmName="SHA-512" hashValue="jOGHpPrb4OyjedivNNlUK3sGMcFvsCyEkM6VbTn9BMgHsFg+CG2XQRrmSjNELjRTwIVBr7HXMGXklflCA6T1Cw==" saltValue="lcjfzMVg1F3LmCCYLd/a3Q=="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7258E-0E87-4481-94CA-2D80BF423A69}">
  <dimension ref="A1:K26"/>
  <sheetViews>
    <sheetView zoomScaleNormal="100" workbookViewId="0"/>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5.4" customHeight="1" x14ac:dyDescent="0.4">
      <c r="A2" s="1"/>
      <c r="B2" s="1"/>
      <c r="C2" s="1"/>
      <c r="D2" s="1"/>
      <c r="E2" s="1"/>
      <c r="F2" s="1"/>
    </row>
    <row r="3" spans="1:11" customFormat="1" ht="7.95" customHeight="1" x14ac:dyDescent="0.4">
      <c r="A3" s="11"/>
      <c r="B3" s="11"/>
      <c r="C3" s="11"/>
      <c r="D3" s="11"/>
      <c r="E3" s="11"/>
      <c r="F3" s="11"/>
      <c r="G3" s="9"/>
      <c r="H3" s="9"/>
      <c r="I3" s="9"/>
      <c r="J3" s="9"/>
      <c r="K3" s="9"/>
    </row>
    <row r="4" spans="1:11" customFormat="1" ht="11.25" customHeight="1" x14ac:dyDescent="0.4">
      <c r="A4" s="1"/>
      <c r="B4" s="1"/>
      <c r="C4" s="1"/>
      <c r="D4" s="1"/>
      <c r="E4" s="1"/>
      <c r="F4" s="1"/>
    </row>
    <row r="5" spans="1:11" customFormat="1" ht="18.600000000000001" x14ac:dyDescent="0.4">
      <c r="A5" s="1" t="s">
        <v>6</v>
      </c>
      <c r="B5" s="1"/>
      <c r="C5" s="41">
        <f>EOMONTH('Opening Balances'!C5,10)</f>
        <v>46507</v>
      </c>
      <c r="D5" s="42"/>
      <c r="E5" s="42"/>
      <c r="F5" s="15"/>
      <c r="G5" s="16"/>
    </row>
    <row r="6" spans="1:11" customFormat="1" ht="15" thickBot="1" x14ac:dyDescent="0.35"/>
    <row r="7" spans="1:11" s="19" customFormat="1" ht="34.950000000000003" customHeight="1" thickTop="1" thickBot="1" x14ac:dyDescent="0.35">
      <c r="A7" s="17" t="s">
        <v>0</v>
      </c>
      <c r="B7" s="17"/>
      <c r="C7" s="10" t="s">
        <v>1</v>
      </c>
      <c r="D7" s="10"/>
      <c r="E7" s="10" t="s">
        <v>2</v>
      </c>
      <c r="F7" s="10"/>
      <c r="G7" s="18" t="s">
        <v>3</v>
      </c>
      <c r="H7" s="18"/>
      <c r="I7" s="18" t="s">
        <v>4</v>
      </c>
      <c r="J7" s="10"/>
      <c r="K7" s="10" t="s">
        <v>7</v>
      </c>
    </row>
    <row r="8" spans="1:11" ht="40.950000000000003" customHeight="1" thickTop="1" x14ac:dyDescent="0.35">
      <c r="A8" s="39" t="str">
        <f>+'Opening Balances'!A8</f>
        <v>ACCOUNT INFO</v>
      </c>
      <c r="B8" s="20"/>
      <c r="C8" s="54">
        <f>+March!E8</f>
        <v>0</v>
      </c>
      <c r="D8" s="54"/>
      <c r="E8" s="70"/>
      <c r="F8" s="54"/>
      <c r="G8" s="71"/>
      <c r="H8" s="72"/>
      <c r="I8" s="73"/>
      <c r="J8" s="74"/>
      <c r="K8" s="54">
        <f>+E8-G8</f>
        <v>0</v>
      </c>
    </row>
    <row r="9" spans="1:11" ht="40.950000000000003" customHeight="1" x14ac:dyDescent="0.35">
      <c r="A9" s="21" t="str">
        <f>+'Opening Balances'!A9</f>
        <v>ACCOUNT INFO</v>
      </c>
      <c r="B9" s="21"/>
      <c r="C9" s="61">
        <f>+March!E9</f>
        <v>0</v>
      </c>
      <c r="D9" s="61"/>
      <c r="E9" s="75"/>
      <c r="F9" s="61"/>
      <c r="G9" s="76"/>
      <c r="H9" s="77"/>
      <c r="I9" s="78"/>
      <c r="J9" s="79"/>
      <c r="K9" s="61">
        <f t="shared" ref="K9:K19" si="0">+E9-G9</f>
        <v>0</v>
      </c>
    </row>
    <row r="10" spans="1:11" ht="40.950000000000003" customHeight="1" x14ac:dyDescent="0.35">
      <c r="A10" s="21" t="str">
        <f>+'Opening Balances'!A10</f>
        <v>ACCOUNT INFO</v>
      </c>
      <c r="B10" s="21"/>
      <c r="C10" s="61">
        <f>+March!E10</f>
        <v>0</v>
      </c>
      <c r="D10" s="61"/>
      <c r="E10" s="75"/>
      <c r="F10" s="61"/>
      <c r="G10" s="76"/>
      <c r="H10" s="77"/>
      <c r="I10" s="78"/>
      <c r="J10" s="79"/>
      <c r="K10" s="61">
        <f t="shared" si="0"/>
        <v>0</v>
      </c>
    </row>
    <row r="11" spans="1:11" ht="40.950000000000003" customHeight="1" x14ac:dyDescent="0.35">
      <c r="A11" s="21" t="str">
        <f>+'Opening Balances'!A11</f>
        <v>ACCOUNT INFO</v>
      </c>
      <c r="B11" s="21"/>
      <c r="C11" s="61">
        <f>+March!E11</f>
        <v>0</v>
      </c>
      <c r="D11" s="61"/>
      <c r="E11" s="75"/>
      <c r="F11" s="61"/>
      <c r="G11" s="76"/>
      <c r="H11" s="77"/>
      <c r="I11" s="78"/>
      <c r="J11" s="79"/>
      <c r="K11" s="61">
        <f t="shared" si="0"/>
        <v>0</v>
      </c>
    </row>
    <row r="12" spans="1:11" ht="40.950000000000003" customHeight="1" x14ac:dyDescent="0.35">
      <c r="A12" s="21" t="str">
        <f>+'Opening Balances'!A12</f>
        <v>ACCOUNT INFO</v>
      </c>
      <c r="B12" s="21"/>
      <c r="C12" s="61">
        <f>+March!E12</f>
        <v>0</v>
      </c>
      <c r="D12" s="61"/>
      <c r="E12" s="75"/>
      <c r="F12" s="61"/>
      <c r="G12" s="76"/>
      <c r="H12" s="77"/>
      <c r="I12" s="78"/>
      <c r="J12" s="79"/>
      <c r="K12" s="61">
        <f t="shared" si="0"/>
        <v>0</v>
      </c>
    </row>
    <row r="13" spans="1:11" ht="40.950000000000003" customHeight="1" x14ac:dyDescent="0.35">
      <c r="A13" s="21" t="str">
        <f>+'Opening Balances'!A13</f>
        <v>ACCOUNT INFO</v>
      </c>
      <c r="B13" s="21"/>
      <c r="C13" s="61">
        <f>+March!E13</f>
        <v>0</v>
      </c>
      <c r="D13" s="61"/>
      <c r="E13" s="75"/>
      <c r="F13" s="61"/>
      <c r="G13" s="76"/>
      <c r="H13" s="77"/>
      <c r="I13" s="78"/>
      <c r="J13" s="79"/>
      <c r="K13" s="61">
        <f t="shared" si="0"/>
        <v>0</v>
      </c>
    </row>
    <row r="14" spans="1:11" ht="40.950000000000003" customHeight="1" x14ac:dyDescent="0.35">
      <c r="A14" s="21" t="str">
        <f>+'Opening Balances'!A14</f>
        <v>ACCOUNT INFO</v>
      </c>
      <c r="B14" s="21"/>
      <c r="C14" s="61">
        <f>+March!E14</f>
        <v>0</v>
      </c>
      <c r="D14" s="61"/>
      <c r="E14" s="75"/>
      <c r="F14" s="61"/>
      <c r="G14" s="80"/>
      <c r="H14" s="81"/>
      <c r="I14" s="78"/>
      <c r="J14" s="79"/>
      <c r="K14" s="61">
        <f t="shared" si="0"/>
        <v>0</v>
      </c>
    </row>
    <row r="15" spans="1:11" ht="40.950000000000003" customHeight="1" x14ac:dyDescent="0.35">
      <c r="A15" s="21" t="str">
        <f>+'Opening Balances'!A15</f>
        <v>ACCOUNT INFO</v>
      </c>
      <c r="B15" s="21"/>
      <c r="C15" s="61">
        <f>+March!E15</f>
        <v>0</v>
      </c>
      <c r="D15" s="61"/>
      <c r="E15" s="75"/>
      <c r="F15" s="61"/>
      <c r="G15" s="80"/>
      <c r="H15" s="81"/>
      <c r="I15" s="78"/>
      <c r="J15" s="79"/>
      <c r="K15" s="61">
        <f t="shared" si="0"/>
        <v>0</v>
      </c>
    </row>
    <row r="16" spans="1:11" ht="40.950000000000003" customHeight="1" x14ac:dyDescent="0.35">
      <c r="A16" s="21" t="str">
        <f>+'Opening Balances'!A16</f>
        <v>ACCOUNT INFO</v>
      </c>
      <c r="B16" s="21"/>
      <c r="C16" s="61">
        <f>+March!E16</f>
        <v>0</v>
      </c>
      <c r="D16" s="61"/>
      <c r="E16" s="75"/>
      <c r="F16" s="61"/>
      <c r="G16" s="80"/>
      <c r="H16" s="81"/>
      <c r="I16" s="78"/>
      <c r="J16" s="79"/>
      <c r="K16" s="61">
        <f t="shared" si="0"/>
        <v>0</v>
      </c>
    </row>
    <row r="17" spans="1:11" ht="40.950000000000003" customHeight="1" x14ac:dyDescent="0.35">
      <c r="A17" s="21" t="str">
        <f>+'Opening Balances'!A17</f>
        <v>ACCOUNT INFO</v>
      </c>
      <c r="B17" s="21"/>
      <c r="C17" s="61">
        <f>+March!E17</f>
        <v>0</v>
      </c>
      <c r="D17" s="61"/>
      <c r="E17" s="75"/>
      <c r="F17" s="61"/>
      <c r="G17" s="80"/>
      <c r="H17" s="81"/>
      <c r="I17" s="78"/>
      <c r="J17" s="79"/>
      <c r="K17" s="61">
        <f t="shared" si="0"/>
        <v>0</v>
      </c>
    </row>
    <row r="18" spans="1:11" ht="40.950000000000003" customHeight="1" x14ac:dyDescent="0.35">
      <c r="A18" s="21" t="str">
        <f>+'Opening Balances'!A18</f>
        <v>ACCOUNT INFO</v>
      </c>
      <c r="B18" s="21"/>
      <c r="C18" s="61">
        <f>+March!E18</f>
        <v>0</v>
      </c>
      <c r="D18" s="61"/>
      <c r="E18" s="75"/>
      <c r="F18" s="61"/>
      <c r="G18" s="80"/>
      <c r="H18" s="81"/>
      <c r="I18" s="78"/>
      <c r="J18" s="79"/>
      <c r="K18" s="61">
        <f t="shared" si="0"/>
        <v>0</v>
      </c>
    </row>
    <row r="19" spans="1:11" ht="40.950000000000003" customHeight="1" x14ac:dyDescent="0.35">
      <c r="A19" s="21" t="str">
        <f>+'Opening Balances'!A19</f>
        <v>ACCOUNT INFO</v>
      </c>
      <c r="B19" s="21"/>
      <c r="C19" s="61">
        <f>+March!E19</f>
        <v>0</v>
      </c>
      <c r="D19" s="61"/>
      <c r="E19" s="75"/>
      <c r="F19" s="61"/>
      <c r="G19" s="80"/>
      <c r="H19" s="81"/>
      <c r="I19" s="78"/>
      <c r="J19" s="79"/>
      <c r="K19" s="61">
        <f t="shared" si="0"/>
        <v>0</v>
      </c>
    </row>
    <row r="20" spans="1:11" customFormat="1" ht="7.95" customHeight="1" x14ac:dyDescent="0.4">
      <c r="A20" s="11"/>
      <c r="B20" s="11"/>
      <c r="C20" s="62"/>
      <c r="D20" s="62"/>
      <c r="E20" s="62"/>
      <c r="F20" s="62"/>
      <c r="G20" s="63"/>
      <c r="H20" s="63"/>
      <c r="I20" s="64"/>
      <c r="J20" s="64"/>
      <c r="K20" s="63"/>
    </row>
    <row r="21" spans="1:11" s="13" customFormat="1" ht="36" customHeight="1" x14ac:dyDescent="0.3">
      <c r="A21" s="12" t="s">
        <v>8</v>
      </c>
      <c r="B21" s="12"/>
      <c r="C21" s="65">
        <f>+SUM(C8:C19)</f>
        <v>0</v>
      </c>
      <c r="D21" s="65"/>
      <c r="E21" s="65">
        <f t="shared" ref="E21:K21" si="1">+SUM(E8:E19)</f>
        <v>0</v>
      </c>
      <c r="F21" s="65"/>
      <c r="G21" s="82">
        <f t="shared" si="1"/>
        <v>0</v>
      </c>
      <c r="H21" s="82"/>
      <c r="I21" s="83"/>
      <c r="J21" s="68"/>
      <c r="K21" s="69">
        <f t="shared" si="1"/>
        <v>0</v>
      </c>
    </row>
    <row r="22" spans="1:11" customFormat="1" ht="7.95" customHeight="1" x14ac:dyDescent="0.4">
      <c r="A22" s="11"/>
      <c r="B22" s="11"/>
      <c r="C22" s="84"/>
      <c r="D22" s="84"/>
      <c r="E22" s="84"/>
      <c r="F22" s="84"/>
      <c r="G22" s="64"/>
      <c r="H22" s="64"/>
      <c r="I22" s="64"/>
      <c r="J22" s="64"/>
      <c r="K22" s="64"/>
    </row>
    <row r="23" spans="1:11" s="23" customFormat="1" ht="36" customHeight="1" x14ac:dyDescent="0.3">
      <c r="A23" s="22" t="s">
        <v>9</v>
      </c>
      <c r="C23" s="33"/>
      <c r="D23" s="33"/>
      <c r="E23" s="85">
        <f>+E21-C21</f>
        <v>0</v>
      </c>
      <c r="F23" s="33"/>
      <c r="G23" s="86">
        <f>+G21-March!G21</f>
        <v>0</v>
      </c>
      <c r="H23" s="87"/>
      <c r="I23" s="87"/>
      <c r="J23" s="33"/>
      <c r="K23" s="85">
        <f>+K21-March!K21</f>
        <v>0</v>
      </c>
    </row>
    <row r="24" spans="1:11" customFormat="1" ht="36" customHeight="1" x14ac:dyDescent="0.3">
      <c r="A24" s="22"/>
      <c r="B24" s="23"/>
      <c r="C24" s="23"/>
      <c r="D24" s="23"/>
      <c r="E24" s="24"/>
      <c r="F24" s="23"/>
      <c r="G24" s="24"/>
      <c r="H24" s="23"/>
      <c r="I24" s="23"/>
      <c r="J24" s="23"/>
      <c r="K24" s="24"/>
    </row>
    <row r="25" spans="1:11" customFormat="1" ht="45" customHeight="1" x14ac:dyDescent="0.3"/>
    <row r="26" spans="1:11" s="20" customFormat="1" ht="15" x14ac:dyDescent="0.35">
      <c r="A26" s="25" t="s">
        <v>10</v>
      </c>
      <c r="B26" s="25"/>
      <c r="C26" s="25"/>
      <c r="D26" s="25"/>
      <c r="E26" s="25"/>
      <c r="F26" s="25"/>
      <c r="G26" s="25"/>
      <c r="I26" s="25" t="s">
        <v>11</v>
      </c>
      <c r="J26" s="25"/>
      <c r="K26" s="25"/>
    </row>
  </sheetData>
  <sheetProtection algorithmName="SHA-512" hashValue="w/YFnfLr2WwyEUz5gEd/TH5z9Sd6tf2eygdJ8fPfOdbqdPFCBjMrGeBc4oaDZAkIT9bPFuNtHfILvbFvOLvQaw==" saltValue="rGoIL57jJGbYZyRgwMgdPQ=="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E8BF8-02ED-4FE0-B2D7-E1FC002C3DBD}">
  <dimension ref="A1:K26"/>
  <sheetViews>
    <sheetView zoomScaleNormal="100" workbookViewId="0"/>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5.4" customHeight="1" x14ac:dyDescent="0.4">
      <c r="A2" s="1"/>
      <c r="B2" s="1"/>
      <c r="C2" s="1"/>
      <c r="D2" s="1"/>
      <c r="E2" s="1"/>
      <c r="F2" s="1"/>
    </row>
    <row r="3" spans="1:11" customFormat="1" ht="7.95" customHeight="1" x14ac:dyDescent="0.4">
      <c r="A3" s="11"/>
      <c r="B3" s="11"/>
      <c r="C3" s="11"/>
      <c r="D3" s="11"/>
      <c r="E3" s="11"/>
      <c r="F3" s="11"/>
      <c r="G3" s="9"/>
      <c r="H3" s="9"/>
      <c r="I3" s="9"/>
      <c r="J3" s="9"/>
      <c r="K3" s="9"/>
    </row>
    <row r="4" spans="1:11" customFormat="1" ht="11.25" customHeight="1" x14ac:dyDescent="0.4">
      <c r="A4" s="1"/>
      <c r="B4" s="1"/>
      <c r="C4" s="1"/>
      <c r="D4" s="1"/>
      <c r="E4" s="1"/>
      <c r="F4" s="1"/>
    </row>
    <row r="5" spans="1:11" customFormat="1" ht="18.600000000000001" x14ac:dyDescent="0.4">
      <c r="A5" s="1" t="s">
        <v>6</v>
      </c>
      <c r="B5" s="1"/>
      <c r="C5" s="41">
        <f>EOMONTH('Opening Balances'!C5,11)</f>
        <v>46538</v>
      </c>
      <c r="D5" s="42"/>
      <c r="E5" s="42"/>
      <c r="F5" s="15"/>
      <c r="G5" s="16"/>
    </row>
    <row r="6" spans="1:11" customFormat="1" ht="15" thickBot="1" x14ac:dyDescent="0.35"/>
    <row r="7" spans="1:11" s="19" customFormat="1" ht="34.950000000000003" customHeight="1" thickTop="1" thickBot="1" x14ac:dyDescent="0.35">
      <c r="A7" s="17" t="s">
        <v>0</v>
      </c>
      <c r="B7" s="17"/>
      <c r="C7" s="10" t="s">
        <v>1</v>
      </c>
      <c r="D7" s="10"/>
      <c r="E7" s="10" t="s">
        <v>2</v>
      </c>
      <c r="F7" s="10"/>
      <c r="G7" s="18" t="s">
        <v>3</v>
      </c>
      <c r="H7" s="18"/>
      <c r="I7" s="18" t="s">
        <v>4</v>
      </c>
      <c r="J7" s="10"/>
      <c r="K7" s="10" t="s">
        <v>7</v>
      </c>
    </row>
    <row r="8" spans="1:11" ht="40.950000000000003" customHeight="1" thickTop="1" x14ac:dyDescent="0.35">
      <c r="A8" s="39" t="str">
        <f>+'Opening Balances'!A8</f>
        <v>ACCOUNT INFO</v>
      </c>
      <c r="B8" s="20"/>
      <c r="C8" s="54">
        <f>+April!E8</f>
        <v>0</v>
      </c>
      <c r="D8" s="54"/>
      <c r="E8" s="70"/>
      <c r="F8" s="54"/>
      <c r="G8" s="71"/>
      <c r="H8" s="72"/>
      <c r="I8" s="73"/>
      <c r="J8" s="74"/>
      <c r="K8" s="54">
        <f>+E8-G8</f>
        <v>0</v>
      </c>
    </row>
    <row r="9" spans="1:11" ht="40.950000000000003" customHeight="1" x14ac:dyDescent="0.35">
      <c r="A9" s="21" t="str">
        <f>+'Opening Balances'!A9</f>
        <v>ACCOUNT INFO</v>
      </c>
      <c r="B9" s="21"/>
      <c r="C9" s="61">
        <f>+April!E9</f>
        <v>0</v>
      </c>
      <c r="D9" s="61"/>
      <c r="E9" s="75"/>
      <c r="F9" s="61"/>
      <c r="G9" s="76"/>
      <c r="H9" s="77"/>
      <c r="I9" s="78"/>
      <c r="J9" s="79"/>
      <c r="K9" s="61">
        <f t="shared" ref="K9:K19" si="0">+E9-G9</f>
        <v>0</v>
      </c>
    </row>
    <row r="10" spans="1:11" ht="40.950000000000003" customHeight="1" x14ac:dyDescent="0.35">
      <c r="A10" s="21" t="str">
        <f>+'Opening Balances'!A10</f>
        <v>ACCOUNT INFO</v>
      </c>
      <c r="B10" s="21"/>
      <c r="C10" s="61">
        <f>+April!E10</f>
        <v>0</v>
      </c>
      <c r="D10" s="61"/>
      <c r="E10" s="75"/>
      <c r="F10" s="61"/>
      <c r="G10" s="76"/>
      <c r="H10" s="77"/>
      <c r="I10" s="78"/>
      <c r="J10" s="79"/>
      <c r="K10" s="61">
        <f t="shared" si="0"/>
        <v>0</v>
      </c>
    </row>
    <row r="11" spans="1:11" ht="40.950000000000003" customHeight="1" x14ac:dyDescent="0.35">
      <c r="A11" s="21" t="str">
        <f>+'Opening Balances'!A11</f>
        <v>ACCOUNT INFO</v>
      </c>
      <c r="B11" s="21"/>
      <c r="C11" s="61">
        <f>+April!E11</f>
        <v>0</v>
      </c>
      <c r="D11" s="61"/>
      <c r="E11" s="75"/>
      <c r="F11" s="61"/>
      <c r="G11" s="76"/>
      <c r="H11" s="77"/>
      <c r="I11" s="78"/>
      <c r="J11" s="79"/>
      <c r="K11" s="61">
        <f t="shared" si="0"/>
        <v>0</v>
      </c>
    </row>
    <row r="12" spans="1:11" ht="40.950000000000003" customHeight="1" x14ac:dyDescent="0.35">
      <c r="A12" s="21" t="str">
        <f>+'Opening Balances'!A12</f>
        <v>ACCOUNT INFO</v>
      </c>
      <c r="B12" s="21"/>
      <c r="C12" s="61">
        <f>+April!E12</f>
        <v>0</v>
      </c>
      <c r="D12" s="61"/>
      <c r="E12" s="75"/>
      <c r="F12" s="61"/>
      <c r="G12" s="76"/>
      <c r="H12" s="77"/>
      <c r="I12" s="78"/>
      <c r="J12" s="79"/>
      <c r="K12" s="61">
        <f t="shared" si="0"/>
        <v>0</v>
      </c>
    </row>
    <row r="13" spans="1:11" ht="40.950000000000003" customHeight="1" x14ac:dyDescent="0.35">
      <c r="A13" s="21" t="str">
        <f>+'Opening Balances'!A13</f>
        <v>ACCOUNT INFO</v>
      </c>
      <c r="B13" s="21"/>
      <c r="C13" s="61">
        <f>+April!E13</f>
        <v>0</v>
      </c>
      <c r="D13" s="61"/>
      <c r="E13" s="75"/>
      <c r="F13" s="61"/>
      <c r="G13" s="76"/>
      <c r="H13" s="77"/>
      <c r="I13" s="78"/>
      <c r="J13" s="79"/>
      <c r="K13" s="61">
        <f t="shared" si="0"/>
        <v>0</v>
      </c>
    </row>
    <row r="14" spans="1:11" ht="40.950000000000003" customHeight="1" x14ac:dyDescent="0.35">
      <c r="A14" s="21" t="str">
        <f>+'Opening Balances'!A14</f>
        <v>ACCOUNT INFO</v>
      </c>
      <c r="B14" s="21"/>
      <c r="C14" s="61">
        <f>+April!E14</f>
        <v>0</v>
      </c>
      <c r="D14" s="61"/>
      <c r="E14" s="75"/>
      <c r="F14" s="61"/>
      <c r="G14" s="80"/>
      <c r="H14" s="81"/>
      <c r="I14" s="78"/>
      <c r="J14" s="79"/>
      <c r="K14" s="61">
        <f t="shared" si="0"/>
        <v>0</v>
      </c>
    </row>
    <row r="15" spans="1:11" ht="40.950000000000003" customHeight="1" x14ac:dyDescent="0.35">
      <c r="A15" s="21" t="str">
        <f>+'Opening Balances'!A15</f>
        <v>ACCOUNT INFO</v>
      </c>
      <c r="B15" s="21"/>
      <c r="C15" s="61">
        <f>+April!E15</f>
        <v>0</v>
      </c>
      <c r="D15" s="61"/>
      <c r="E15" s="75"/>
      <c r="F15" s="61"/>
      <c r="G15" s="80"/>
      <c r="H15" s="81"/>
      <c r="I15" s="78"/>
      <c r="J15" s="79"/>
      <c r="K15" s="61">
        <f t="shared" si="0"/>
        <v>0</v>
      </c>
    </row>
    <row r="16" spans="1:11" ht="40.950000000000003" customHeight="1" x14ac:dyDescent="0.35">
      <c r="A16" s="21" t="str">
        <f>+'Opening Balances'!A16</f>
        <v>ACCOUNT INFO</v>
      </c>
      <c r="B16" s="21"/>
      <c r="C16" s="61">
        <f>+April!E16</f>
        <v>0</v>
      </c>
      <c r="D16" s="61"/>
      <c r="E16" s="75"/>
      <c r="F16" s="61"/>
      <c r="G16" s="80"/>
      <c r="H16" s="81"/>
      <c r="I16" s="78"/>
      <c r="J16" s="79"/>
      <c r="K16" s="61">
        <f t="shared" si="0"/>
        <v>0</v>
      </c>
    </row>
    <row r="17" spans="1:11" ht="40.950000000000003" customHeight="1" x14ac:dyDescent="0.35">
      <c r="A17" s="21" t="str">
        <f>+'Opening Balances'!A17</f>
        <v>ACCOUNT INFO</v>
      </c>
      <c r="B17" s="21"/>
      <c r="C17" s="61">
        <f>+April!E17</f>
        <v>0</v>
      </c>
      <c r="D17" s="61"/>
      <c r="E17" s="75"/>
      <c r="F17" s="61"/>
      <c r="G17" s="80"/>
      <c r="H17" s="81"/>
      <c r="I17" s="78"/>
      <c r="J17" s="79"/>
      <c r="K17" s="61">
        <f t="shared" si="0"/>
        <v>0</v>
      </c>
    </row>
    <row r="18" spans="1:11" ht="40.950000000000003" customHeight="1" x14ac:dyDescent="0.35">
      <c r="A18" s="21" t="str">
        <f>+'Opening Balances'!A18</f>
        <v>ACCOUNT INFO</v>
      </c>
      <c r="B18" s="21"/>
      <c r="C18" s="61">
        <f>+April!E18</f>
        <v>0</v>
      </c>
      <c r="D18" s="61"/>
      <c r="E18" s="75"/>
      <c r="F18" s="61"/>
      <c r="G18" s="80"/>
      <c r="H18" s="81"/>
      <c r="I18" s="78"/>
      <c r="J18" s="79"/>
      <c r="K18" s="61">
        <f t="shared" si="0"/>
        <v>0</v>
      </c>
    </row>
    <row r="19" spans="1:11" ht="40.950000000000003" customHeight="1" x14ac:dyDescent="0.35">
      <c r="A19" s="21" t="str">
        <f>+'Opening Balances'!A19</f>
        <v>ACCOUNT INFO</v>
      </c>
      <c r="B19" s="21"/>
      <c r="C19" s="61">
        <f>+April!E19</f>
        <v>0</v>
      </c>
      <c r="D19" s="61"/>
      <c r="E19" s="75"/>
      <c r="F19" s="61"/>
      <c r="G19" s="80"/>
      <c r="H19" s="81"/>
      <c r="I19" s="78"/>
      <c r="J19" s="79"/>
      <c r="K19" s="61">
        <f t="shared" si="0"/>
        <v>0</v>
      </c>
    </row>
    <row r="20" spans="1:11" customFormat="1" ht="7.95" customHeight="1" x14ac:dyDescent="0.4">
      <c r="A20" s="11"/>
      <c r="B20" s="11"/>
      <c r="C20" s="62"/>
      <c r="D20" s="62"/>
      <c r="E20" s="62"/>
      <c r="F20" s="62"/>
      <c r="G20" s="63"/>
      <c r="H20" s="63"/>
      <c r="I20" s="64"/>
      <c r="J20" s="64"/>
      <c r="K20" s="63"/>
    </row>
    <row r="21" spans="1:11" s="13" customFormat="1" ht="36" customHeight="1" x14ac:dyDescent="0.3">
      <c r="A21" s="12" t="s">
        <v>8</v>
      </c>
      <c r="B21" s="12"/>
      <c r="C21" s="65">
        <f>+SUM(C8:C19)</f>
        <v>0</v>
      </c>
      <c r="D21" s="65"/>
      <c r="E21" s="65">
        <f t="shared" ref="E21:K21" si="1">+SUM(E8:E19)</f>
        <v>0</v>
      </c>
      <c r="F21" s="65"/>
      <c r="G21" s="82">
        <f t="shared" si="1"/>
        <v>0</v>
      </c>
      <c r="H21" s="82"/>
      <c r="I21" s="83"/>
      <c r="J21" s="68"/>
      <c r="K21" s="69">
        <f t="shared" si="1"/>
        <v>0</v>
      </c>
    </row>
    <row r="22" spans="1:11" customFormat="1" ht="7.95" customHeight="1" x14ac:dyDescent="0.4">
      <c r="A22" s="11"/>
      <c r="B22" s="11"/>
      <c r="C22" s="84"/>
      <c r="D22" s="84"/>
      <c r="E22" s="84"/>
      <c r="F22" s="84"/>
      <c r="G22" s="64"/>
      <c r="H22" s="64"/>
      <c r="I22" s="64"/>
      <c r="J22" s="64"/>
      <c r="K22" s="64"/>
    </row>
    <row r="23" spans="1:11" s="23" customFormat="1" ht="36" customHeight="1" x14ac:dyDescent="0.3">
      <c r="A23" s="22" t="s">
        <v>9</v>
      </c>
      <c r="C23" s="33"/>
      <c r="D23" s="33"/>
      <c r="E23" s="85">
        <f>+E21-C21</f>
        <v>0</v>
      </c>
      <c r="F23" s="33"/>
      <c r="G23" s="86">
        <f>+G21-April!G21</f>
        <v>0</v>
      </c>
      <c r="H23" s="87"/>
      <c r="I23" s="87"/>
      <c r="J23" s="33"/>
      <c r="K23" s="85">
        <f>+K21-April!K21</f>
        <v>0</v>
      </c>
    </row>
    <row r="24" spans="1:11" customFormat="1" ht="36" customHeight="1" x14ac:dyDescent="0.3">
      <c r="A24" s="22"/>
      <c r="B24" s="23"/>
      <c r="C24" s="23"/>
      <c r="D24" s="23"/>
      <c r="E24" s="24"/>
      <c r="F24" s="23"/>
      <c r="G24" s="24"/>
      <c r="H24" s="23"/>
      <c r="I24" s="23"/>
      <c r="J24" s="23"/>
      <c r="K24" s="24"/>
    </row>
    <row r="25" spans="1:11" customFormat="1" ht="45" customHeight="1" x14ac:dyDescent="0.3"/>
    <row r="26" spans="1:11" s="20" customFormat="1" ht="15" x14ac:dyDescent="0.35">
      <c r="A26" s="25" t="s">
        <v>10</v>
      </c>
      <c r="B26" s="25"/>
      <c r="C26" s="25"/>
      <c r="D26" s="25"/>
      <c r="E26" s="25"/>
      <c r="F26" s="25"/>
      <c r="G26" s="25"/>
      <c r="I26" s="25" t="s">
        <v>11</v>
      </c>
      <c r="J26" s="25"/>
      <c r="K26" s="25"/>
    </row>
  </sheetData>
  <sheetProtection algorithmName="SHA-512" hashValue="oUacbjf6QLLsvUUsHQIXlmUk9Wr/5B96wD+jd/85j0wcA0ttwhhWL2RoSQ+P+piRyziGYqv+UrXQTH/26Y/V5A==" saltValue="yqoxdU568Cr/L0NJZughPg=="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27D22-D1DE-495E-88A8-9F4630DB5F95}">
  <dimension ref="A1:K26"/>
  <sheetViews>
    <sheetView zoomScaleNormal="100" workbookViewId="0"/>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5.4" customHeight="1" x14ac:dyDescent="0.4">
      <c r="A2" s="1"/>
      <c r="B2" s="1"/>
      <c r="C2" s="1"/>
      <c r="D2" s="1"/>
      <c r="E2" s="1"/>
      <c r="F2" s="1"/>
    </row>
    <row r="3" spans="1:11" customFormat="1" ht="7.95" customHeight="1" x14ac:dyDescent="0.4">
      <c r="A3" s="11"/>
      <c r="B3" s="11"/>
      <c r="C3" s="11"/>
      <c r="D3" s="11"/>
      <c r="E3" s="11"/>
      <c r="F3" s="11"/>
      <c r="G3" s="9"/>
      <c r="H3" s="9"/>
      <c r="I3" s="9"/>
      <c r="J3" s="9"/>
      <c r="K3" s="9"/>
    </row>
    <row r="4" spans="1:11" customFormat="1" ht="11.25" customHeight="1" x14ac:dyDescent="0.4">
      <c r="A4" s="1"/>
      <c r="B4" s="1"/>
      <c r="C4" s="1"/>
      <c r="D4" s="1"/>
      <c r="E4" s="1"/>
      <c r="F4" s="1"/>
    </row>
    <row r="5" spans="1:11" customFormat="1" ht="18.600000000000001" x14ac:dyDescent="0.4">
      <c r="A5" s="1" t="s">
        <v>6</v>
      </c>
      <c r="B5" s="1"/>
      <c r="C5" s="41">
        <f>EOMONTH('Opening Balances'!C5,12)</f>
        <v>46568</v>
      </c>
      <c r="D5" s="42"/>
      <c r="E5" s="42"/>
      <c r="F5" s="15"/>
      <c r="G5" s="16"/>
    </row>
    <row r="6" spans="1:11" customFormat="1" ht="15" thickBot="1" x14ac:dyDescent="0.35"/>
    <row r="7" spans="1:11" s="19" customFormat="1" ht="34.950000000000003" customHeight="1" thickTop="1" thickBot="1" x14ac:dyDescent="0.35">
      <c r="A7" s="17" t="s">
        <v>0</v>
      </c>
      <c r="B7" s="17"/>
      <c r="C7" s="10" t="s">
        <v>1</v>
      </c>
      <c r="D7" s="10"/>
      <c r="E7" s="10" t="s">
        <v>2</v>
      </c>
      <c r="F7" s="10"/>
      <c r="G7" s="18" t="s">
        <v>3</v>
      </c>
      <c r="H7" s="18"/>
      <c r="I7" s="18" t="s">
        <v>4</v>
      </c>
      <c r="J7" s="10"/>
      <c r="K7" s="10" t="s">
        <v>7</v>
      </c>
    </row>
    <row r="8" spans="1:11" ht="40.950000000000003" customHeight="1" thickTop="1" x14ac:dyDescent="0.35">
      <c r="A8" s="39" t="str">
        <f>+'Opening Balances'!A8</f>
        <v>ACCOUNT INFO</v>
      </c>
      <c r="B8" s="20"/>
      <c r="C8" s="54">
        <f>+May!E8</f>
        <v>0</v>
      </c>
      <c r="D8" s="54"/>
      <c r="E8" s="70"/>
      <c r="F8" s="54"/>
      <c r="G8" s="71"/>
      <c r="H8" s="72"/>
      <c r="I8" s="73"/>
      <c r="J8" s="74"/>
      <c r="K8" s="54">
        <f>+E8-G8</f>
        <v>0</v>
      </c>
    </row>
    <row r="9" spans="1:11" ht="40.950000000000003" customHeight="1" x14ac:dyDescent="0.35">
      <c r="A9" s="21" t="str">
        <f>+'Opening Balances'!A9</f>
        <v>ACCOUNT INFO</v>
      </c>
      <c r="B9" s="21"/>
      <c r="C9" s="61">
        <f>+May!E9</f>
        <v>0</v>
      </c>
      <c r="D9" s="61"/>
      <c r="E9" s="75"/>
      <c r="F9" s="61"/>
      <c r="G9" s="76"/>
      <c r="H9" s="77"/>
      <c r="I9" s="78"/>
      <c r="J9" s="79"/>
      <c r="K9" s="61">
        <f t="shared" ref="K9:K19" si="0">+E9-G9</f>
        <v>0</v>
      </c>
    </row>
    <row r="10" spans="1:11" ht="40.950000000000003" customHeight="1" x14ac:dyDescent="0.35">
      <c r="A10" s="21" t="str">
        <f>+'Opening Balances'!A10</f>
        <v>ACCOUNT INFO</v>
      </c>
      <c r="B10" s="21"/>
      <c r="C10" s="61">
        <f>+May!E10</f>
        <v>0</v>
      </c>
      <c r="D10" s="61"/>
      <c r="E10" s="75"/>
      <c r="F10" s="61"/>
      <c r="G10" s="76"/>
      <c r="H10" s="77"/>
      <c r="I10" s="78"/>
      <c r="J10" s="79"/>
      <c r="K10" s="61">
        <f t="shared" si="0"/>
        <v>0</v>
      </c>
    </row>
    <row r="11" spans="1:11" ht="40.950000000000003" customHeight="1" x14ac:dyDescent="0.35">
      <c r="A11" s="21" t="str">
        <f>+'Opening Balances'!A11</f>
        <v>ACCOUNT INFO</v>
      </c>
      <c r="B11" s="21"/>
      <c r="C11" s="61">
        <f>+May!E11</f>
        <v>0</v>
      </c>
      <c r="D11" s="61"/>
      <c r="E11" s="75"/>
      <c r="F11" s="61"/>
      <c r="G11" s="76"/>
      <c r="H11" s="77"/>
      <c r="I11" s="78"/>
      <c r="J11" s="79"/>
      <c r="K11" s="61">
        <f t="shared" si="0"/>
        <v>0</v>
      </c>
    </row>
    <row r="12" spans="1:11" ht="40.950000000000003" customHeight="1" x14ac:dyDescent="0.35">
      <c r="A12" s="21" t="str">
        <f>+'Opening Balances'!A12</f>
        <v>ACCOUNT INFO</v>
      </c>
      <c r="B12" s="21"/>
      <c r="C12" s="61">
        <f>+May!E12</f>
        <v>0</v>
      </c>
      <c r="D12" s="61"/>
      <c r="E12" s="75"/>
      <c r="F12" s="61"/>
      <c r="G12" s="76"/>
      <c r="H12" s="77"/>
      <c r="I12" s="78"/>
      <c r="J12" s="79"/>
      <c r="K12" s="61">
        <f t="shared" si="0"/>
        <v>0</v>
      </c>
    </row>
    <row r="13" spans="1:11" ht="40.950000000000003" customHeight="1" x14ac:dyDescent="0.35">
      <c r="A13" s="21" t="str">
        <f>+'Opening Balances'!A13</f>
        <v>ACCOUNT INFO</v>
      </c>
      <c r="B13" s="21"/>
      <c r="C13" s="61">
        <f>+May!E13</f>
        <v>0</v>
      </c>
      <c r="D13" s="61"/>
      <c r="E13" s="75"/>
      <c r="F13" s="61"/>
      <c r="G13" s="76"/>
      <c r="H13" s="77"/>
      <c r="I13" s="78"/>
      <c r="J13" s="79"/>
      <c r="K13" s="61">
        <f t="shared" si="0"/>
        <v>0</v>
      </c>
    </row>
    <row r="14" spans="1:11" ht="40.950000000000003" customHeight="1" x14ac:dyDescent="0.35">
      <c r="A14" s="21" t="str">
        <f>+'Opening Balances'!A14</f>
        <v>ACCOUNT INFO</v>
      </c>
      <c r="B14" s="21"/>
      <c r="C14" s="61">
        <f>+May!E14</f>
        <v>0</v>
      </c>
      <c r="D14" s="61"/>
      <c r="E14" s="75"/>
      <c r="F14" s="61"/>
      <c r="G14" s="80"/>
      <c r="H14" s="81"/>
      <c r="I14" s="78"/>
      <c r="J14" s="79"/>
      <c r="K14" s="61">
        <f t="shared" si="0"/>
        <v>0</v>
      </c>
    </row>
    <row r="15" spans="1:11" ht="40.950000000000003" customHeight="1" x14ac:dyDescent="0.35">
      <c r="A15" s="21" t="str">
        <f>+'Opening Balances'!A15</f>
        <v>ACCOUNT INFO</v>
      </c>
      <c r="B15" s="21"/>
      <c r="C15" s="61">
        <f>+May!E15</f>
        <v>0</v>
      </c>
      <c r="D15" s="61"/>
      <c r="E15" s="75"/>
      <c r="F15" s="61"/>
      <c r="G15" s="80"/>
      <c r="H15" s="81"/>
      <c r="I15" s="78"/>
      <c r="J15" s="79"/>
      <c r="K15" s="61">
        <f t="shared" si="0"/>
        <v>0</v>
      </c>
    </row>
    <row r="16" spans="1:11" ht="40.950000000000003" customHeight="1" x14ac:dyDescent="0.35">
      <c r="A16" s="21" t="str">
        <f>+'Opening Balances'!A16</f>
        <v>ACCOUNT INFO</v>
      </c>
      <c r="B16" s="21"/>
      <c r="C16" s="61">
        <f>+May!E16</f>
        <v>0</v>
      </c>
      <c r="D16" s="61"/>
      <c r="E16" s="75"/>
      <c r="F16" s="61"/>
      <c r="G16" s="80"/>
      <c r="H16" s="81"/>
      <c r="I16" s="78"/>
      <c r="J16" s="79"/>
      <c r="K16" s="61">
        <f t="shared" si="0"/>
        <v>0</v>
      </c>
    </row>
    <row r="17" spans="1:11" ht="40.950000000000003" customHeight="1" x14ac:dyDescent="0.35">
      <c r="A17" s="21" t="str">
        <f>+'Opening Balances'!A17</f>
        <v>ACCOUNT INFO</v>
      </c>
      <c r="B17" s="21"/>
      <c r="C17" s="61">
        <f>+May!E17</f>
        <v>0</v>
      </c>
      <c r="D17" s="61"/>
      <c r="E17" s="75"/>
      <c r="F17" s="61"/>
      <c r="G17" s="80"/>
      <c r="H17" s="81"/>
      <c r="I17" s="78"/>
      <c r="J17" s="79"/>
      <c r="K17" s="61">
        <f t="shared" si="0"/>
        <v>0</v>
      </c>
    </row>
    <row r="18" spans="1:11" ht="40.950000000000003" customHeight="1" x14ac:dyDescent="0.35">
      <c r="A18" s="21" t="str">
        <f>+'Opening Balances'!A18</f>
        <v>ACCOUNT INFO</v>
      </c>
      <c r="B18" s="21"/>
      <c r="C18" s="61">
        <f>+May!E18</f>
        <v>0</v>
      </c>
      <c r="D18" s="61"/>
      <c r="E18" s="75"/>
      <c r="F18" s="61"/>
      <c r="G18" s="80"/>
      <c r="H18" s="81"/>
      <c r="I18" s="78"/>
      <c r="J18" s="79"/>
      <c r="K18" s="61">
        <f t="shared" si="0"/>
        <v>0</v>
      </c>
    </row>
    <row r="19" spans="1:11" ht="40.950000000000003" customHeight="1" x14ac:dyDescent="0.35">
      <c r="A19" s="21" t="str">
        <f>+'Opening Balances'!A19</f>
        <v>ACCOUNT INFO</v>
      </c>
      <c r="B19" s="21"/>
      <c r="C19" s="61">
        <f>+May!E19</f>
        <v>0</v>
      </c>
      <c r="D19" s="61"/>
      <c r="E19" s="75"/>
      <c r="F19" s="61"/>
      <c r="G19" s="80"/>
      <c r="H19" s="81"/>
      <c r="I19" s="78"/>
      <c r="J19" s="79"/>
      <c r="K19" s="61">
        <f t="shared" si="0"/>
        <v>0</v>
      </c>
    </row>
    <row r="20" spans="1:11" customFormat="1" ht="7.95" customHeight="1" x14ac:dyDescent="0.4">
      <c r="A20" s="11"/>
      <c r="B20" s="11"/>
      <c r="C20" s="62"/>
      <c r="D20" s="62"/>
      <c r="E20" s="62"/>
      <c r="F20" s="62"/>
      <c r="G20" s="63"/>
      <c r="H20" s="63"/>
      <c r="I20" s="64"/>
      <c r="J20" s="64"/>
      <c r="K20" s="63"/>
    </row>
    <row r="21" spans="1:11" s="13" customFormat="1" ht="36" customHeight="1" x14ac:dyDescent="0.3">
      <c r="A21" s="12" t="s">
        <v>8</v>
      </c>
      <c r="B21" s="12"/>
      <c r="C21" s="65">
        <f>+SUM(C8:C19)</f>
        <v>0</v>
      </c>
      <c r="D21" s="65"/>
      <c r="E21" s="65">
        <f t="shared" ref="E21:K21" si="1">+SUM(E8:E19)</f>
        <v>0</v>
      </c>
      <c r="F21" s="65"/>
      <c r="G21" s="82">
        <f t="shared" si="1"/>
        <v>0</v>
      </c>
      <c r="H21" s="82"/>
      <c r="I21" s="83"/>
      <c r="J21" s="68"/>
      <c r="K21" s="69">
        <f t="shared" si="1"/>
        <v>0</v>
      </c>
    </row>
    <row r="22" spans="1:11" customFormat="1" ht="7.95" customHeight="1" x14ac:dyDescent="0.4">
      <c r="A22" s="11"/>
      <c r="B22" s="11"/>
      <c r="C22" s="84"/>
      <c r="D22" s="84"/>
      <c r="E22" s="84"/>
      <c r="F22" s="84"/>
      <c r="G22" s="64"/>
      <c r="H22" s="64"/>
      <c r="I22" s="64"/>
      <c r="J22" s="64"/>
      <c r="K22" s="64"/>
    </row>
    <row r="23" spans="1:11" s="23" customFormat="1" ht="36" customHeight="1" x14ac:dyDescent="0.3">
      <c r="A23" s="22" t="s">
        <v>9</v>
      </c>
      <c r="C23" s="33"/>
      <c r="D23" s="33"/>
      <c r="E23" s="85">
        <f>+E21-C21</f>
        <v>0</v>
      </c>
      <c r="F23" s="33"/>
      <c r="G23" s="86">
        <f>+G21-May!G21</f>
        <v>0</v>
      </c>
      <c r="H23" s="87"/>
      <c r="I23" s="87"/>
      <c r="J23" s="33"/>
      <c r="K23" s="85">
        <f>+K21-May!K21</f>
        <v>0</v>
      </c>
    </row>
    <row r="24" spans="1:11" customFormat="1" ht="36" customHeight="1" x14ac:dyDescent="0.3">
      <c r="A24" s="22"/>
      <c r="B24" s="23"/>
      <c r="C24" s="23"/>
      <c r="D24" s="23"/>
      <c r="E24" s="24"/>
      <c r="F24" s="23"/>
      <c r="G24" s="24"/>
      <c r="H24" s="23"/>
      <c r="I24" s="23"/>
      <c r="J24" s="23"/>
      <c r="K24" s="24"/>
    </row>
    <row r="25" spans="1:11" customFormat="1" ht="45" customHeight="1" x14ac:dyDescent="0.3"/>
    <row r="26" spans="1:11" s="20" customFormat="1" ht="15" x14ac:dyDescent="0.35">
      <c r="A26" s="25" t="s">
        <v>10</v>
      </c>
      <c r="B26" s="25"/>
      <c r="C26" s="25"/>
      <c r="D26" s="25"/>
      <c r="E26" s="25"/>
      <c r="F26" s="25"/>
      <c r="G26" s="25"/>
      <c r="I26" s="25" t="s">
        <v>11</v>
      </c>
      <c r="J26" s="25"/>
      <c r="K26" s="25"/>
    </row>
  </sheetData>
  <sheetProtection algorithmName="SHA-512" hashValue="e5PDlG8BOvsLECue66cskotXta/5LBtbFUJmztRsX//3/GBA9yD0ZcCRWeAQ88EHQo3KUJelK5T9d47mr3sI8w==" saltValue="zA/ddLNkaAB4WEnXn2Hc9Q=="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DA9F7-B3C9-4BE7-BB41-D456660784E8}">
  <sheetPr>
    <tabColor theme="9" tint="-0.249977111117893"/>
  </sheetPr>
  <dimension ref="A1:K24"/>
  <sheetViews>
    <sheetView zoomScale="130" zoomScaleNormal="130" workbookViewId="0"/>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ht="18.600000000000001" x14ac:dyDescent="0.4">
      <c r="A1" s="2" t="s">
        <v>24</v>
      </c>
      <c r="B1" s="2"/>
      <c r="C1" s="2"/>
      <c r="D1" s="2"/>
      <c r="E1" s="2"/>
      <c r="F1" s="2"/>
      <c r="I1"/>
      <c r="J1"/>
      <c r="K1" s="8" t="s">
        <v>5</v>
      </c>
    </row>
    <row r="2" spans="1:11" customFormat="1" ht="5.4" customHeight="1" x14ac:dyDescent="0.4">
      <c r="A2" s="1"/>
      <c r="B2" s="1"/>
      <c r="C2" s="1"/>
      <c r="D2" s="1"/>
      <c r="E2" s="1"/>
      <c r="F2" s="1"/>
    </row>
    <row r="3" spans="1:11" customFormat="1" ht="7.95" customHeight="1" x14ac:dyDescent="0.4">
      <c r="A3" s="11"/>
      <c r="B3" s="11"/>
      <c r="C3" s="11"/>
      <c r="D3" s="11"/>
      <c r="E3" s="11"/>
      <c r="F3" s="11"/>
      <c r="G3" s="9"/>
      <c r="H3" s="9"/>
      <c r="I3" s="9"/>
      <c r="J3" s="9"/>
      <c r="K3" s="9"/>
    </row>
    <row r="4" spans="1:11" customFormat="1" ht="11.25" customHeight="1" x14ac:dyDescent="0.4">
      <c r="A4" s="1"/>
      <c r="B4" s="1"/>
      <c r="C4" s="1"/>
      <c r="D4" s="1"/>
      <c r="E4" s="1"/>
      <c r="F4" s="1"/>
    </row>
    <row r="5" spans="1:11" ht="18.600000000000001" x14ac:dyDescent="0.4">
      <c r="A5" s="40" t="s">
        <v>52</v>
      </c>
      <c r="B5" s="2"/>
      <c r="C5" s="46">
        <v>46203</v>
      </c>
      <c r="D5" s="47"/>
      <c r="E5" s="47"/>
      <c r="F5" s="15"/>
      <c r="G5"/>
      <c r="H5"/>
      <c r="I5"/>
      <c r="J5"/>
      <c r="K5"/>
    </row>
    <row r="6" spans="1:11" customFormat="1" ht="15" thickBot="1" x14ac:dyDescent="0.35"/>
    <row r="7" spans="1:11" s="19" customFormat="1" ht="34.950000000000003" customHeight="1" thickTop="1" thickBot="1" x14ac:dyDescent="0.35">
      <c r="A7" s="17" t="s">
        <v>0</v>
      </c>
      <c r="B7" s="17"/>
      <c r="C7" s="10"/>
      <c r="D7" s="10"/>
      <c r="E7" s="10" t="s">
        <v>2</v>
      </c>
      <c r="F7" s="10"/>
      <c r="G7" s="36" t="s">
        <v>3</v>
      </c>
      <c r="H7" s="36"/>
      <c r="I7" s="36" t="s">
        <v>4</v>
      </c>
      <c r="J7" s="10"/>
      <c r="K7" s="10" t="s">
        <v>7</v>
      </c>
    </row>
    <row r="8" spans="1:11" ht="40.950000000000003" customHeight="1" thickTop="1" x14ac:dyDescent="0.35">
      <c r="A8" s="35" t="s">
        <v>21</v>
      </c>
      <c r="B8" s="37"/>
      <c r="C8" s="48"/>
      <c r="D8" s="48"/>
      <c r="E8" s="49"/>
      <c r="F8" s="48"/>
      <c r="G8" s="50"/>
      <c r="H8" s="51"/>
      <c r="I8" s="52"/>
      <c r="J8" s="53"/>
      <c r="K8" s="54">
        <f>+E8-G8</f>
        <v>0</v>
      </c>
    </row>
    <row r="9" spans="1:11" ht="40.950000000000003" customHeight="1" x14ac:dyDescent="0.35">
      <c r="A9" s="4" t="s">
        <v>21</v>
      </c>
      <c r="B9" s="38"/>
      <c r="C9" s="55"/>
      <c r="D9" s="55"/>
      <c r="E9" s="56"/>
      <c r="F9" s="55"/>
      <c r="G9" s="57"/>
      <c r="H9" s="58"/>
      <c r="I9" s="59"/>
      <c r="J9" s="60"/>
      <c r="K9" s="61">
        <f t="shared" ref="K9:K19" si="0">+E9-G9</f>
        <v>0</v>
      </c>
    </row>
    <row r="10" spans="1:11" ht="40.950000000000003" customHeight="1" x14ac:dyDescent="0.35">
      <c r="A10" s="4" t="s">
        <v>21</v>
      </c>
      <c r="B10" s="38"/>
      <c r="C10" s="55"/>
      <c r="D10" s="55"/>
      <c r="E10" s="56"/>
      <c r="F10" s="55"/>
      <c r="G10" s="57"/>
      <c r="H10" s="58"/>
      <c r="I10" s="59"/>
      <c r="J10" s="60"/>
      <c r="K10" s="61">
        <f t="shared" si="0"/>
        <v>0</v>
      </c>
    </row>
    <row r="11" spans="1:11" ht="40.950000000000003" customHeight="1" x14ac:dyDescent="0.35">
      <c r="A11" s="4" t="s">
        <v>21</v>
      </c>
      <c r="B11" s="38"/>
      <c r="C11" s="55"/>
      <c r="D11" s="55"/>
      <c r="E11" s="56"/>
      <c r="F11" s="55"/>
      <c r="G11" s="57"/>
      <c r="H11" s="58"/>
      <c r="I11" s="59"/>
      <c r="J11" s="60"/>
      <c r="K11" s="61">
        <f t="shared" si="0"/>
        <v>0</v>
      </c>
    </row>
    <row r="12" spans="1:11" ht="40.950000000000003" customHeight="1" x14ac:dyDescent="0.35">
      <c r="A12" s="4" t="s">
        <v>21</v>
      </c>
      <c r="B12" s="38"/>
      <c r="C12" s="55"/>
      <c r="D12" s="55"/>
      <c r="E12" s="56"/>
      <c r="F12" s="55"/>
      <c r="G12" s="57"/>
      <c r="H12" s="58"/>
      <c r="I12" s="59"/>
      <c r="J12" s="60"/>
      <c r="K12" s="61">
        <f t="shared" si="0"/>
        <v>0</v>
      </c>
    </row>
    <row r="13" spans="1:11" ht="40.950000000000003" customHeight="1" x14ac:dyDescent="0.35">
      <c r="A13" s="4" t="s">
        <v>21</v>
      </c>
      <c r="B13" s="38"/>
      <c r="C13" s="55"/>
      <c r="D13" s="55"/>
      <c r="E13" s="56"/>
      <c r="F13" s="55"/>
      <c r="G13" s="57"/>
      <c r="H13" s="58"/>
      <c r="I13" s="59"/>
      <c r="J13" s="60"/>
      <c r="K13" s="61">
        <f t="shared" si="0"/>
        <v>0</v>
      </c>
    </row>
    <row r="14" spans="1:11" ht="40.950000000000003" customHeight="1" x14ac:dyDescent="0.35">
      <c r="A14" s="4" t="s">
        <v>21</v>
      </c>
      <c r="B14" s="38"/>
      <c r="C14" s="55"/>
      <c r="D14" s="55"/>
      <c r="E14" s="56"/>
      <c r="F14" s="55"/>
      <c r="G14" s="56"/>
      <c r="H14" s="55"/>
      <c r="I14" s="59"/>
      <c r="J14" s="60"/>
      <c r="K14" s="61">
        <f t="shared" si="0"/>
        <v>0</v>
      </c>
    </row>
    <row r="15" spans="1:11" ht="40.950000000000003" customHeight="1" x14ac:dyDescent="0.35">
      <c r="A15" s="4" t="s">
        <v>21</v>
      </c>
      <c r="B15" s="38"/>
      <c r="C15" s="55"/>
      <c r="D15" s="55"/>
      <c r="E15" s="56"/>
      <c r="F15" s="55"/>
      <c r="G15" s="56"/>
      <c r="H15" s="55"/>
      <c r="I15" s="59"/>
      <c r="J15" s="60"/>
      <c r="K15" s="61">
        <f t="shared" si="0"/>
        <v>0</v>
      </c>
    </row>
    <row r="16" spans="1:11" ht="40.950000000000003" customHeight="1" x14ac:dyDescent="0.35">
      <c r="A16" s="4" t="s">
        <v>21</v>
      </c>
      <c r="B16" s="38"/>
      <c r="C16" s="55"/>
      <c r="D16" s="55"/>
      <c r="E16" s="56"/>
      <c r="F16" s="55"/>
      <c r="G16" s="56"/>
      <c r="H16" s="55"/>
      <c r="I16" s="59"/>
      <c r="J16" s="60"/>
      <c r="K16" s="61">
        <f t="shared" si="0"/>
        <v>0</v>
      </c>
    </row>
    <row r="17" spans="1:11" ht="40.950000000000003" customHeight="1" x14ac:dyDescent="0.35">
      <c r="A17" s="4" t="s">
        <v>21</v>
      </c>
      <c r="B17" s="38"/>
      <c r="C17" s="55"/>
      <c r="D17" s="55"/>
      <c r="E17" s="56"/>
      <c r="F17" s="55"/>
      <c r="G17" s="56"/>
      <c r="H17" s="55"/>
      <c r="I17" s="59"/>
      <c r="J17" s="60"/>
      <c r="K17" s="61">
        <f t="shared" si="0"/>
        <v>0</v>
      </c>
    </row>
    <row r="18" spans="1:11" ht="40.950000000000003" customHeight="1" x14ac:dyDescent="0.35">
      <c r="A18" s="4" t="s">
        <v>21</v>
      </c>
      <c r="B18" s="38"/>
      <c r="C18" s="55"/>
      <c r="D18" s="55"/>
      <c r="E18" s="56"/>
      <c r="F18" s="55"/>
      <c r="G18" s="56"/>
      <c r="H18" s="55"/>
      <c r="I18" s="59"/>
      <c r="J18" s="60"/>
      <c r="K18" s="61">
        <f t="shared" si="0"/>
        <v>0</v>
      </c>
    </row>
    <row r="19" spans="1:11" ht="40.950000000000003" customHeight="1" x14ac:dyDescent="0.35">
      <c r="A19" s="4" t="s">
        <v>21</v>
      </c>
      <c r="B19" s="38"/>
      <c r="C19" s="55"/>
      <c r="D19" s="55"/>
      <c r="E19" s="56"/>
      <c r="F19" s="55"/>
      <c r="G19" s="56"/>
      <c r="H19" s="55"/>
      <c r="I19" s="59"/>
      <c r="J19" s="60"/>
      <c r="K19" s="61">
        <f t="shared" si="0"/>
        <v>0</v>
      </c>
    </row>
    <row r="20" spans="1:11" customFormat="1" ht="7.95" customHeight="1" x14ac:dyDescent="0.4">
      <c r="A20" s="11"/>
      <c r="B20" s="11"/>
      <c r="C20" s="62"/>
      <c r="D20" s="62"/>
      <c r="E20" s="62"/>
      <c r="F20" s="62"/>
      <c r="G20" s="63"/>
      <c r="H20" s="63"/>
      <c r="I20" s="64"/>
      <c r="J20" s="64"/>
      <c r="K20" s="63"/>
    </row>
    <row r="21" spans="1:11" s="13" customFormat="1" ht="36" customHeight="1" x14ac:dyDescent="0.3">
      <c r="A21" s="12" t="s">
        <v>8</v>
      </c>
      <c r="B21" s="12"/>
      <c r="C21" s="65"/>
      <c r="D21" s="65"/>
      <c r="E21" s="65">
        <f t="shared" ref="E21:K21" si="1">+SUM(E8:E19)</f>
        <v>0</v>
      </c>
      <c r="F21" s="65"/>
      <c r="G21" s="66">
        <f t="shared" si="1"/>
        <v>0</v>
      </c>
      <c r="H21" s="66"/>
      <c r="I21" s="67"/>
      <c r="J21" s="68"/>
      <c r="K21" s="69">
        <f t="shared" si="1"/>
        <v>0</v>
      </c>
    </row>
    <row r="22" spans="1:11" customFormat="1" ht="7.95" customHeight="1" x14ac:dyDescent="0.4">
      <c r="A22" s="11"/>
      <c r="B22" s="11"/>
      <c r="C22" s="11"/>
      <c r="D22" s="11"/>
      <c r="E22" s="11"/>
      <c r="F22" s="11"/>
      <c r="G22" s="9"/>
      <c r="H22" s="9"/>
      <c r="I22" s="9"/>
      <c r="J22" s="9"/>
      <c r="K22" s="9"/>
    </row>
    <row r="23" spans="1:11" s="6" customFormat="1" ht="36" customHeight="1" x14ac:dyDescent="0.3">
      <c r="A23" s="5"/>
      <c r="E23" s="7"/>
      <c r="G23" s="7"/>
      <c r="K23" s="7"/>
    </row>
    <row r="24" spans="1:11" ht="36" customHeight="1" x14ac:dyDescent="0.3"/>
  </sheetData>
  <sheetProtection algorithmName="SHA-512" hashValue="LzvalnPTAR71kp69NJFTuRcnf5MtmEm+wMou4BG0qfLrkv4Fdzx29EYfZ2aNIoe4pt8HXM1lfq74V946TaO83w==" saltValue="gxDJi0ZljZIysJ6h7Lj3kg==" spinCount="100000" sheet="1" objects="1" scenarios="1"/>
  <mergeCells count="1">
    <mergeCell ref="C5:E5"/>
  </mergeCells>
  <pageMargins left="0.7" right="0.7" top="0.75" bottom="0.75" header="0.3" footer="0.3"/>
  <pageSetup orientation="landscape" r:id="rId1"/>
  <headerFooter>
    <oddFoote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C91A2-1D63-4241-A8F2-AB16174F6FB7}">
  <dimension ref="A1:K26"/>
  <sheetViews>
    <sheetView zoomScaleNormal="100" workbookViewId="0"/>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5.4" customHeight="1" x14ac:dyDescent="0.4">
      <c r="A2" s="1"/>
      <c r="B2" s="1"/>
      <c r="C2" s="1"/>
      <c r="D2" s="1"/>
      <c r="E2" s="1"/>
      <c r="F2" s="1"/>
    </row>
    <row r="3" spans="1:11" customFormat="1" ht="7.95" customHeight="1" x14ac:dyDescent="0.4">
      <c r="A3" s="11"/>
      <c r="B3" s="11"/>
      <c r="C3" s="11"/>
      <c r="D3" s="11"/>
      <c r="E3" s="11"/>
      <c r="F3" s="11"/>
      <c r="G3" s="9"/>
      <c r="H3" s="9"/>
      <c r="I3" s="9"/>
      <c r="J3" s="9"/>
      <c r="K3" s="9"/>
    </row>
    <row r="4" spans="1:11" customFormat="1" ht="11.25" customHeight="1" x14ac:dyDescent="0.4">
      <c r="A4" s="1"/>
      <c r="B4" s="1"/>
      <c r="C4" s="1"/>
      <c r="D4" s="1"/>
      <c r="E4" s="1"/>
      <c r="F4" s="1"/>
    </row>
    <row r="5" spans="1:11" customFormat="1" ht="18.600000000000001" x14ac:dyDescent="0.4">
      <c r="A5" s="1" t="s">
        <v>6</v>
      </c>
      <c r="B5" s="1"/>
      <c r="C5" s="41">
        <f>EOMONTH('Opening Balances'!C5,1)</f>
        <v>46234</v>
      </c>
      <c r="D5" s="42"/>
      <c r="E5" s="42"/>
      <c r="F5" s="15"/>
      <c r="G5" s="16"/>
    </row>
    <row r="6" spans="1:11" customFormat="1" ht="15" thickBot="1" x14ac:dyDescent="0.35"/>
    <row r="7" spans="1:11" s="19" customFormat="1" ht="34.950000000000003" customHeight="1" thickTop="1" thickBot="1" x14ac:dyDescent="0.35">
      <c r="A7" s="17" t="s">
        <v>0</v>
      </c>
      <c r="B7" s="17"/>
      <c r="C7" s="10" t="s">
        <v>1</v>
      </c>
      <c r="D7" s="10"/>
      <c r="E7" s="10" t="s">
        <v>2</v>
      </c>
      <c r="F7" s="10"/>
      <c r="G7" s="18" t="s">
        <v>3</v>
      </c>
      <c r="H7" s="18"/>
      <c r="I7" s="18" t="s">
        <v>4</v>
      </c>
      <c r="J7" s="10"/>
      <c r="K7" s="10" t="s">
        <v>7</v>
      </c>
    </row>
    <row r="8" spans="1:11" ht="40.950000000000003" customHeight="1" thickTop="1" x14ac:dyDescent="0.35">
      <c r="A8" s="39" t="str">
        <f>+'Opening Balances'!A8</f>
        <v>ACCOUNT INFO</v>
      </c>
      <c r="B8" s="20"/>
      <c r="C8" s="54">
        <f>+'Opening Balances'!E8</f>
        <v>0</v>
      </c>
      <c r="D8" s="54"/>
      <c r="E8" s="70"/>
      <c r="F8" s="54"/>
      <c r="G8" s="71"/>
      <c r="H8" s="72"/>
      <c r="I8" s="73"/>
      <c r="J8" s="74"/>
      <c r="K8" s="54">
        <f>+E8-G8</f>
        <v>0</v>
      </c>
    </row>
    <row r="9" spans="1:11" ht="40.950000000000003" customHeight="1" x14ac:dyDescent="0.35">
      <c r="A9" s="21" t="str">
        <f>+'Opening Balances'!A9</f>
        <v>ACCOUNT INFO</v>
      </c>
      <c r="B9" s="21"/>
      <c r="C9" s="61">
        <f>+'Opening Balances'!E9</f>
        <v>0</v>
      </c>
      <c r="D9" s="61"/>
      <c r="E9" s="75"/>
      <c r="F9" s="61"/>
      <c r="G9" s="76"/>
      <c r="H9" s="77"/>
      <c r="I9" s="78"/>
      <c r="J9" s="79"/>
      <c r="K9" s="61">
        <f t="shared" ref="K9:K11" si="0">+E9-G9</f>
        <v>0</v>
      </c>
    </row>
    <row r="10" spans="1:11" ht="40.950000000000003" customHeight="1" x14ac:dyDescent="0.35">
      <c r="A10" s="21" t="str">
        <f>+'Opening Balances'!A10</f>
        <v>ACCOUNT INFO</v>
      </c>
      <c r="B10" s="21"/>
      <c r="C10" s="61">
        <f>+'Opening Balances'!E10</f>
        <v>0</v>
      </c>
      <c r="D10" s="61"/>
      <c r="E10" s="75"/>
      <c r="F10" s="61"/>
      <c r="G10" s="76"/>
      <c r="H10" s="77"/>
      <c r="I10" s="78"/>
      <c r="J10" s="79"/>
      <c r="K10" s="61">
        <f t="shared" si="0"/>
        <v>0</v>
      </c>
    </row>
    <row r="11" spans="1:11" ht="40.950000000000003" customHeight="1" x14ac:dyDescent="0.35">
      <c r="A11" s="21" t="str">
        <f>+'Opening Balances'!A11</f>
        <v>ACCOUNT INFO</v>
      </c>
      <c r="B11" s="21"/>
      <c r="C11" s="61">
        <f>+'Opening Balances'!E11</f>
        <v>0</v>
      </c>
      <c r="D11" s="61"/>
      <c r="E11" s="75"/>
      <c r="F11" s="61"/>
      <c r="G11" s="76"/>
      <c r="H11" s="77"/>
      <c r="I11" s="78"/>
      <c r="J11" s="79"/>
      <c r="K11" s="61">
        <f t="shared" si="0"/>
        <v>0</v>
      </c>
    </row>
    <row r="12" spans="1:11" ht="40.950000000000003" customHeight="1" x14ac:dyDescent="0.35">
      <c r="A12" s="21" t="str">
        <f>+'Opening Balances'!A12</f>
        <v>ACCOUNT INFO</v>
      </c>
      <c r="B12" s="21"/>
      <c r="C12" s="61">
        <f>+'Opening Balances'!E12</f>
        <v>0</v>
      </c>
      <c r="D12" s="61"/>
      <c r="E12" s="75"/>
      <c r="F12" s="61"/>
      <c r="G12" s="76"/>
      <c r="H12" s="77"/>
      <c r="I12" s="78"/>
      <c r="J12" s="79"/>
      <c r="K12" s="61">
        <f t="shared" ref="K12:K19" si="1">+E12-G12</f>
        <v>0</v>
      </c>
    </row>
    <row r="13" spans="1:11" ht="40.950000000000003" customHeight="1" x14ac:dyDescent="0.35">
      <c r="A13" s="21" t="str">
        <f>+'Opening Balances'!A13</f>
        <v>ACCOUNT INFO</v>
      </c>
      <c r="B13" s="21"/>
      <c r="C13" s="61">
        <f>+'Opening Balances'!E13</f>
        <v>0</v>
      </c>
      <c r="D13" s="61"/>
      <c r="E13" s="75"/>
      <c r="F13" s="61"/>
      <c r="G13" s="76"/>
      <c r="H13" s="77"/>
      <c r="I13" s="78"/>
      <c r="J13" s="79"/>
      <c r="K13" s="61">
        <f t="shared" si="1"/>
        <v>0</v>
      </c>
    </row>
    <row r="14" spans="1:11" ht="40.950000000000003" customHeight="1" x14ac:dyDescent="0.35">
      <c r="A14" s="21" t="str">
        <f>+'Opening Balances'!A14</f>
        <v>ACCOUNT INFO</v>
      </c>
      <c r="B14" s="21"/>
      <c r="C14" s="61">
        <f>+'Opening Balances'!E14</f>
        <v>0</v>
      </c>
      <c r="D14" s="61"/>
      <c r="E14" s="75"/>
      <c r="F14" s="61"/>
      <c r="G14" s="80"/>
      <c r="H14" s="81"/>
      <c r="I14" s="78"/>
      <c r="J14" s="79"/>
      <c r="K14" s="61">
        <f t="shared" si="1"/>
        <v>0</v>
      </c>
    </row>
    <row r="15" spans="1:11" ht="40.950000000000003" customHeight="1" x14ac:dyDescent="0.35">
      <c r="A15" s="21" t="str">
        <f>+'Opening Balances'!A15</f>
        <v>ACCOUNT INFO</v>
      </c>
      <c r="B15" s="21"/>
      <c r="C15" s="61">
        <f>+'Opening Balances'!E15</f>
        <v>0</v>
      </c>
      <c r="D15" s="61"/>
      <c r="E15" s="75"/>
      <c r="F15" s="61"/>
      <c r="G15" s="80"/>
      <c r="H15" s="81"/>
      <c r="I15" s="78"/>
      <c r="J15" s="79"/>
      <c r="K15" s="61">
        <f t="shared" ref="K15:K17" si="2">+E15-G15</f>
        <v>0</v>
      </c>
    </row>
    <row r="16" spans="1:11" ht="40.950000000000003" customHeight="1" x14ac:dyDescent="0.35">
      <c r="A16" s="21" t="str">
        <f>+'Opening Balances'!A16</f>
        <v>ACCOUNT INFO</v>
      </c>
      <c r="B16" s="21"/>
      <c r="C16" s="61">
        <f>+'Opening Balances'!E16</f>
        <v>0</v>
      </c>
      <c r="D16" s="61"/>
      <c r="E16" s="75"/>
      <c r="F16" s="61"/>
      <c r="G16" s="80"/>
      <c r="H16" s="81"/>
      <c r="I16" s="78"/>
      <c r="J16" s="79"/>
      <c r="K16" s="61">
        <f t="shared" si="2"/>
        <v>0</v>
      </c>
    </row>
    <row r="17" spans="1:11" ht="40.950000000000003" customHeight="1" x14ac:dyDescent="0.35">
      <c r="A17" s="21" t="str">
        <f>+'Opening Balances'!A17</f>
        <v>ACCOUNT INFO</v>
      </c>
      <c r="B17" s="21"/>
      <c r="C17" s="61">
        <f>+'Opening Balances'!E17</f>
        <v>0</v>
      </c>
      <c r="D17" s="61"/>
      <c r="E17" s="75"/>
      <c r="F17" s="61"/>
      <c r="G17" s="80"/>
      <c r="H17" s="81"/>
      <c r="I17" s="78"/>
      <c r="J17" s="79"/>
      <c r="K17" s="61">
        <f t="shared" si="2"/>
        <v>0</v>
      </c>
    </row>
    <row r="18" spans="1:11" ht="40.950000000000003" customHeight="1" x14ac:dyDescent="0.35">
      <c r="A18" s="21" t="str">
        <f>+'Opening Balances'!A18</f>
        <v>ACCOUNT INFO</v>
      </c>
      <c r="B18" s="21"/>
      <c r="C18" s="61">
        <f>+'Opening Balances'!E18</f>
        <v>0</v>
      </c>
      <c r="D18" s="61"/>
      <c r="E18" s="75"/>
      <c r="F18" s="61"/>
      <c r="G18" s="80"/>
      <c r="H18" s="81"/>
      <c r="I18" s="78"/>
      <c r="J18" s="79"/>
      <c r="K18" s="61">
        <f t="shared" ref="K18" si="3">+E18-G18</f>
        <v>0</v>
      </c>
    </row>
    <row r="19" spans="1:11" ht="40.950000000000003" customHeight="1" x14ac:dyDescent="0.35">
      <c r="A19" s="21" t="str">
        <f>+'Opening Balances'!A19</f>
        <v>ACCOUNT INFO</v>
      </c>
      <c r="B19" s="21"/>
      <c r="C19" s="61">
        <f>+'Opening Balances'!E19</f>
        <v>0</v>
      </c>
      <c r="D19" s="61"/>
      <c r="E19" s="75"/>
      <c r="F19" s="61"/>
      <c r="G19" s="80"/>
      <c r="H19" s="81"/>
      <c r="I19" s="78"/>
      <c r="J19" s="79"/>
      <c r="K19" s="61">
        <f t="shared" si="1"/>
        <v>0</v>
      </c>
    </row>
    <row r="20" spans="1:11" customFormat="1" ht="7.95" customHeight="1" x14ac:dyDescent="0.4">
      <c r="A20" s="11"/>
      <c r="B20" s="11"/>
      <c r="C20" s="62"/>
      <c r="D20" s="62"/>
      <c r="E20" s="62"/>
      <c r="F20" s="62"/>
      <c r="G20" s="63"/>
      <c r="H20" s="63"/>
      <c r="I20" s="64"/>
      <c r="J20" s="64"/>
      <c r="K20" s="63"/>
    </row>
    <row r="21" spans="1:11" s="13" customFormat="1" ht="36" customHeight="1" x14ac:dyDescent="0.3">
      <c r="A21" s="12" t="s">
        <v>8</v>
      </c>
      <c r="B21" s="12"/>
      <c r="C21" s="65">
        <f>+SUM(C8:C19)</f>
        <v>0</v>
      </c>
      <c r="D21" s="65"/>
      <c r="E21" s="65">
        <f t="shared" ref="E21:K21" si="4">+SUM(E8:E19)</f>
        <v>0</v>
      </c>
      <c r="F21" s="65"/>
      <c r="G21" s="82">
        <f t="shared" si="4"/>
        <v>0</v>
      </c>
      <c r="H21" s="82"/>
      <c r="I21" s="83"/>
      <c r="J21" s="68"/>
      <c r="K21" s="69">
        <f t="shared" si="4"/>
        <v>0</v>
      </c>
    </row>
    <row r="22" spans="1:11" customFormat="1" ht="7.95" customHeight="1" x14ac:dyDescent="0.4">
      <c r="A22" s="11"/>
      <c r="B22" s="11"/>
      <c r="C22" s="84"/>
      <c r="D22" s="84"/>
      <c r="E22" s="84"/>
      <c r="F22" s="84"/>
      <c r="G22" s="64"/>
      <c r="H22" s="64"/>
      <c r="I22" s="64"/>
      <c r="J22" s="64"/>
      <c r="K22" s="64"/>
    </row>
    <row r="23" spans="1:11" s="23" customFormat="1" ht="36" customHeight="1" x14ac:dyDescent="0.3">
      <c r="A23" s="22" t="s">
        <v>9</v>
      </c>
      <c r="C23" s="33"/>
      <c r="D23" s="33"/>
      <c r="E23" s="85">
        <f>+E21-C21</f>
        <v>0</v>
      </c>
      <c r="F23" s="33"/>
      <c r="G23" s="86">
        <f>+G21-'Opening Balances'!G21</f>
        <v>0</v>
      </c>
      <c r="H23" s="87"/>
      <c r="I23" s="87"/>
      <c r="J23" s="33"/>
      <c r="K23" s="85">
        <f>+K21-'Opening Balances'!K21</f>
        <v>0</v>
      </c>
    </row>
    <row r="24" spans="1:11" s="23" customFormat="1" ht="36" customHeight="1" x14ac:dyDescent="0.3">
      <c r="A24" s="22"/>
      <c r="E24" s="24"/>
      <c r="G24" s="24"/>
      <c r="K24" s="24"/>
    </row>
    <row r="25" spans="1:11" customFormat="1" ht="45" customHeight="1" x14ac:dyDescent="0.3"/>
    <row r="26" spans="1:11" s="20" customFormat="1" ht="15" x14ac:dyDescent="0.35">
      <c r="A26" s="25" t="s">
        <v>10</v>
      </c>
      <c r="B26" s="25"/>
      <c r="C26" s="25"/>
      <c r="D26" s="25"/>
      <c r="E26" s="25"/>
      <c r="F26" s="25"/>
      <c r="G26" s="25"/>
      <c r="I26" s="25" t="s">
        <v>11</v>
      </c>
      <c r="J26" s="25"/>
      <c r="K26" s="25"/>
    </row>
  </sheetData>
  <sheetProtection algorithmName="SHA-512" hashValue="rsVZBJ/YVcvl3bOEDtH1dDMTN8zt2huYJRtwP4joGMZi3lPWyBkPp3x+sI2/zwAmO4CEPGpkEEjBrjnKdTacig==" saltValue="4L6rrK18VFv39Nj1d9Hc2w==" spinCount="100000" sheet="1" objects="1" scenarios="1"/>
  <mergeCells count="1">
    <mergeCell ref="C5:E5"/>
  </mergeCells>
  <pageMargins left="0.7" right="0.7" top="0.75" bottom="0.75" header="0.3" footer="0.3"/>
  <pageSetup orientation="landscape" r:id="rId1"/>
  <headerFooter>
    <oddFooter>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67A25-21B8-495F-B0C2-48144016757B}">
  <dimension ref="A1:K26"/>
  <sheetViews>
    <sheetView zoomScaleNormal="100" workbookViewId="0"/>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5.4" customHeight="1" x14ac:dyDescent="0.4">
      <c r="A2" s="1"/>
      <c r="B2" s="1"/>
      <c r="C2" s="1"/>
      <c r="D2" s="1"/>
      <c r="E2" s="1"/>
      <c r="F2" s="1"/>
    </row>
    <row r="3" spans="1:11" customFormat="1" ht="7.95" customHeight="1" x14ac:dyDescent="0.4">
      <c r="A3" s="11"/>
      <c r="B3" s="11"/>
      <c r="C3" s="11"/>
      <c r="D3" s="11"/>
      <c r="E3" s="11"/>
      <c r="F3" s="11"/>
      <c r="G3" s="9"/>
      <c r="H3" s="9"/>
      <c r="I3" s="9"/>
      <c r="J3" s="9"/>
      <c r="K3" s="9"/>
    </row>
    <row r="4" spans="1:11" customFormat="1" ht="11.25" customHeight="1" x14ac:dyDescent="0.4">
      <c r="A4" s="1"/>
      <c r="B4" s="1"/>
      <c r="C4" s="1"/>
      <c r="D4" s="1"/>
      <c r="E4" s="1"/>
      <c r="F4" s="1"/>
    </row>
    <row r="5" spans="1:11" customFormat="1" ht="18.600000000000001" x14ac:dyDescent="0.4">
      <c r="A5" s="1" t="s">
        <v>6</v>
      </c>
      <c r="B5" s="1"/>
      <c r="C5" s="41">
        <f>EOMONTH('Opening Balances'!C5,2)</f>
        <v>46265</v>
      </c>
      <c r="D5" s="42"/>
      <c r="E5" s="42"/>
      <c r="F5" s="15"/>
      <c r="G5" s="16"/>
    </row>
    <row r="6" spans="1:11" customFormat="1" ht="15" thickBot="1" x14ac:dyDescent="0.35"/>
    <row r="7" spans="1:11" s="19" customFormat="1" ht="34.950000000000003" customHeight="1" thickTop="1" thickBot="1" x14ac:dyDescent="0.35">
      <c r="A7" s="17" t="s">
        <v>0</v>
      </c>
      <c r="B7" s="17"/>
      <c r="C7" s="10" t="s">
        <v>1</v>
      </c>
      <c r="D7" s="10"/>
      <c r="E7" s="10" t="s">
        <v>2</v>
      </c>
      <c r="F7" s="10"/>
      <c r="G7" s="18" t="s">
        <v>3</v>
      </c>
      <c r="H7" s="18"/>
      <c r="I7" s="18" t="s">
        <v>4</v>
      </c>
      <c r="J7" s="10"/>
      <c r="K7" s="10" t="s">
        <v>7</v>
      </c>
    </row>
    <row r="8" spans="1:11" ht="40.950000000000003" customHeight="1" thickTop="1" x14ac:dyDescent="0.35">
      <c r="A8" s="39" t="str">
        <f>+'Opening Balances'!A8</f>
        <v>ACCOUNT INFO</v>
      </c>
      <c r="B8" s="20"/>
      <c r="C8" s="54">
        <f>+July!E8</f>
        <v>0</v>
      </c>
      <c r="D8" s="54"/>
      <c r="E8" s="70"/>
      <c r="F8" s="54"/>
      <c r="G8" s="71"/>
      <c r="H8" s="72"/>
      <c r="I8" s="73"/>
      <c r="J8" s="74"/>
      <c r="K8" s="54">
        <f>+E8-G8</f>
        <v>0</v>
      </c>
    </row>
    <row r="9" spans="1:11" ht="40.950000000000003" customHeight="1" x14ac:dyDescent="0.35">
      <c r="A9" s="21" t="str">
        <f>+'Opening Balances'!A9</f>
        <v>ACCOUNT INFO</v>
      </c>
      <c r="B9" s="21"/>
      <c r="C9" s="61">
        <f>+July!E9</f>
        <v>0</v>
      </c>
      <c r="D9" s="61"/>
      <c r="E9" s="75"/>
      <c r="F9" s="61"/>
      <c r="G9" s="76"/>
      <c r="H9" s="77"/>
      <c r="I9" s="78"/>
      <c r="J9" s="79"/>
      <c r="K9" s="61">
        <f t="shared" ref="K9:K19" si="0">+E9-G9</f>
        <v>0</v>
      </c>
    </row>
    <row r="10" spans="1:11" ht="40.950000000000003" customHeight="1" x14ac:dyDescent="0.35">
      <c r="A10" s="21" t="str">
        <f>+'Opening Balances'!A10</f>
        <v>ACCOUNT INFO</v>
      </c>
      <c r="B10" s="21"/>
      <c r="C10" s="61">
        <f>+July!E10</f>
        <v>0</v>
      </c>
      <c r="D10" s="61"/>
      <c r="E10" s="75"/>
      <c r="F10" s="61"/>
      <c r="G10" s="76"/>
      <c r="H10" s="77"/>
      <c r="I10" s="78"/>
      <c r="J10" s="79"/>
      <c r="K10" s="61">
        <f t="shared" si="0"/>
        <v>0</v>
      </c>
    </row>
    <row r="11" spans="1:11" ht="40.950000000000003" customHeight="1" x14ac:dyDescent="0.35">
      <c r="A11" s="21" t="str">
        <f>+'Opening Balances'!A11</f>
        <v>ACCOUNT INFO</v>
      </c>
      <c r="B11" s="21"/>
      <c r="C11" s="61">
        <f>+July!E11</f>
        <v>0</v>
      </c>
      <c r="D11" s="61"/>
      <c r="E11" s="75"/>
      <c r="F11" s="61"/>
      <c r="G11" s="76"/>
      <c r="H11" s="77"/>
      <c r="I11" s="78"/>
      <c r="J11" s="79"/>
      <c r="K11" s="61">
        <f t="shared" si="0"/>
        <v>0</v>
      </c>
    </row>
    <row r="12" spans="1:11" ht="40.950000000000003" customHeight="1" x14ac:dyDescent="0.35">
      <c r="A12" s="21" t="str">
        <f>+'Opening Balances'!A12</f>
        <v>ACCOUNT INFO</v>
      </c>
      <c r="B12" s="21"/>
      <c r="C12" s="61">
        <f>+July!E12</f>
        <v>0</v>
      </c>
      <c r="D12" s="61"/>
      <c r="E12" s="75"/>
      <c r="F12" s="61"/>
      <c r="G12" s="76"/>
      <c r="H12" s="77"/>
      <c r="I12" s="78"/>
      <c r="J12" s="79"/>
      <c r="K12" s="61">
        <f t="shared" si="0"/>
        <v>0</v>
      </c>
    </row>
    <row r="13" spans="1:11" ht="40.950000000000003" customHeight="1" x14ac:dyDescent="0.35">
      <c r="A13" s="21" t="str">
        <f>+'Opening Balances'!A13</f>
        <v>ACCOUNT INFO</v>
      </c>
      <c r="B13" s="21"/>
      <c r="C13" s="61">
        <f>+July!E13</f>
        <v>0</v>
      </c>
      <c r="D13" s="61"/>
      <c r="E13" s="75"/>
      <c r="F13" s="61"/>
      <c r="G13" s="76"/>
      <c r="H13" s="77"/>
      <c r="I13" s="78"/>
      <c r="J13" s="79"/>
      <c r="K13" s="61">
        <f t="shared" si="0"/>
        <v>0</v>
      </c>
    </row>
    <row r="14" spans="1:11" ht="40.950000000000003" customHeight="1" x14ac:dyDescent="0.35">
      <c r="A14" s="21" t="str">
        <f>+'Opening Balances'!A14</f>
        <v>ACCOUNT INFO</v>
      </c>
      <c r="B14" s="21"/>
      <c r="C14" s="61">
        <f>+July!E14</f>
        <v>0</v>
      </c>
      <c r="D14" s="61"/>
      <c r="E14" s="75"/>
      <c r="F14" s="61"/>
      <c r="G14" s="80"/>
      <c r="H14" s="81"/>
      <c r="I14" s="78"/>
      <c r="J14" s="79"/>
      <c r="K14" s="61">
        <f t="shared" si="0"/>
        <v>0</v>
      </c>
    </row>
    <row r="15" spans="1:11" ht="40.950000000000003" customHeight="1" x14ac:dyDescent="0.35">
      <c r="A15" s="21" t="str">
        <f>+'Opening Balances'!A15</f>
        <v>ACCOUNT INFO</v>
      </c>
      <c r="B15" s="21"/>
      <c r="C15" s="61">
        <f>+July!E15</f>
        <v>0</v>
      </c>
      <c r="D15" s="61"/>
      <c r="E15" s="75"/>
      <c r="F15" s="61"/>
      <c r="G15" s="80"/>
      <c r="H15" s="81"/>
      <c r="I15" s="78"/>
      <c r="J15" s="79"/>
      <c r="K15" s="61">
        <f t="shared" si="0"/>
        <v>0</v>
      </c>
    </row>
    <row r="16" spans="1:11" ht="40.950000000000003" customHeight="1" x14ac:dyDescent="0.35">
      <c r="A16" s="21" t="str">
        <f>+'Opening Balances'!A16</f>
        <v>ACCOUNT INFO</v>
      </c>
      <c r="B16" s="21"/>
      <c r="C16" s="61">
        <f>+July!E16</f>
        <v>0</v>
      </c>
      <c r="D16" s="61"/>
      <c r="E16" s="75"/>
      <c r="F16" s="61"/>
      <c r="G16" s="80"/>
      <c r="H16" s="81"/>
      <c r="I16" s="78"/>
      <c r="J16" s="79"/>
      <c r="K16" s="61">
        <f t="shared" si="0"/>
        <v>0</v>
      </c>
    </row>
    <row r="17" spans="1:11" ht="40.950000000000003" customHeight="1" x14ac:dyDescent="0.35">
      <c r="A17" s="21" t="str">
        <f>+'Opening Balances'!A17</f>
        <v>ACCOUNT INFO</v>
      </c>
      <c r="B17" s="21"/>
      <c r="C17" s="61">
        <f>+July!E17</f>
        <v>0</v>
      </c>
      <c r="D17" s="61"/>
      <c r="E17" s="75"/>
      <c r="F17" s="61"/>
      <c r="G17" s="80"/>
      <c r="H17" s="81"/>
      <c r="I17" s="78"/>
      <c r="J17" s="79"/>
      <c r="K17" s="61">
        <f t="shared" si="0"/>
        <v>0</v>
      </c>
    </row>
    <row r="18" spans="1:11" ht="40.950000000000003" customHeight="1" x14ac:dyDescent="0.35">
      <c r="A18" s="21" t="str">
        <f>+'Opening Balances'!A18</f>
        <v>ACCOUNT INFO</v>
      </c>
      <c r="B18" s="21"/>
      <c r="C18" s="61">
        <f>+July!E18</f>
        <v>0</v>
      </c>
      <c r="D18" s="61"/>
      <c r="E18" s="75"/>
      <c r="F18" s="61"/>
      <c r="G18" s="80"/>
      <c r="H18" s="81"/>
      <c r="I18" s="78"/>
      <c r="J18" s="79"/>
      <c r="K18" s="61">
        <f t="shared" si="0"/>
        <v>0</v>
      </c>
    </row>
    <row r="19" spans="1:11" ht="40.950000000000003" customHeight="1" x14ac:dyDescent="0.35">
      <c r="A19" s="21" t="str">
        <f>+'Opening Balances'!A19</f>
        <v>ACCOUNT INFO</v>
      </c>
      <c r="B19" s="21"/>
      <c r="C19" s="61">
        <f>+July!E19</f>
        <v>0</v>
      </c>
      <c r="D19" s="61"/>
      <c r="E19" s="75"/>
      <c r="F19" s="61"/>
      <c r="G19" s="80"/>
      <c r="H19" s="81"/>
      <c r="I19" s="78"/>
      <c r="J19" s="79"/>
      <c r="K19" s="61">
        <f t="shared" si="0"/>
        <v>0</v>
      </c>
    </row>
    <row r="20" spans="1:11" customFormat="1" ht="7.95" customHeight="1" x14ac:dyDescent="0.4">
      <c r="A20" s="11"/>
      <c r="B20" s="11"/>
      <c r="C20" s="62"/>
      <c r="D20" s="62"/>
      <c r="E20" s="62"/>
      <c r="F20" s="62"/>
      <c r="G20" s="63"/>
      <c r="H20" s="63"/>
      <c r="I20" s="64"/>
      <c r="J20" s="64"/>
      <c r="K20" s="63"/>
    </row>
    <row r="21" spans="1:11" s="13" customFormat="1" ht="36" customHeight="1" x14ac:dyDescent="0.3">
      <c r="A21" s="12" t="s">
        <v>8</v>
      </c>
      <c r="B21" s="12"/>
      <c r="C21" s="65">
        <f>+SUM(C8:C19)</f>
        <v>0</v>
      </c>
      <c r="D21" s="65"/>
      <c r="E21" s="65">
        <f t="shared" ref="E21:K21" si="1">+SUM(E8:E19)</f>
        <v>0</v>
      </c>
      <c r="F21" s="65"/>
      <c r="G21" s="82">
        <f t="shared" si="1"/>
        <v>0</v>
      </c>
      <c r="H21" s="82"/>
      <c r="I21" s="83"/>
      <c r="J21" s="68"/>
      <c r="K21" s="69">
        <f t="shared" si="1"/>
        <v>0</v>
      </c>
    </row>
    <row r="22" spans="1:11" customFormat="1" ht="7.95" customHeight="1" x14ac:dyDescent="0.4">
      <c r="A22" s="11"/>
      <c r="B22" s="11"/>
      <c r="C22" s="84"/>
      <c r="D22" s="84"/>
      <c r="E22" s="84"/>
      <c r="F22" s="84"/>
      <c r="G22" s="64"/>
      <c r="H22" s="64"/>
      <c r="I22" s="64"/>
      <c r="J22" s="64"/>
      <c r="K22" s="64"/>
    </row>
    <row r="23" spans="1:11" s="23" customFormat="1" ht="36" customHeight="1" x14ac:dyDescent="0.3">
      <c r="A23" s="22" t="s">
        <v>9</v>
      </c>
      <c r="C23" s="33"/>
      <c r="D23" s="33"/>
      <c r="E23" s="85">
        <f>+E21-C21</f>
        <v>0</v>
      </c>
      <c r="F23" s="33"/>
      <c r="G23" s="86">
        <f>+G21-July!G21</f>
        <v>0</v>
      </c>
      <c r="H23" s="87"/>
      <c r="I23" s="87"/>
      <c r="J23" s="33"/>
      <c r="K23" s="85">
        <f>+K21-July!K21</f>
        <v>0</v>
      </c>
    </row>
    <row r="24" spans="1:11" customFormat="1" ht="36" customHeight="1" x14ac:dyDescent="0.3">
      <c r="A24" s="22"/>
      <c r="B24" s="23"/>
      <c r="C24" s="23"/>
      <c r="D24" s="23"/>
      <c r="E24" s="24"/>
      <c r="F24" s="23"/>
      <c r="G24" s="24"/>
      <c r="H24" s="23"/>
      <c r="I24" s="23"/>
      <c r="J24" s="23"/>
      <c r="K24" s="24"/>
    </row>
    <row r="25" spans="1:11" customFormat="1" ht="45" customHeight="1" x14ac:dyDescent="0.3"/>
    <row r="26" spans="1:11" s="20" customFormat="1" ht="15" x14ac:dyDescent="0.35">
      <c r="A26" s="25" t="s">
        <v>10</v>
      </c>
      <c r="B26" s="25"/>
      <c r="C26" s="25"/>
      <c r="D26" s="25"/>
      <c r="E26" s="25"/>
      <c r="F26" s="25"/>
      <c r="G26" s="25"/>
      <c r="I26" s="25" t="s">
        <v>11</v>
      </c>
      <c r="J26" s="25"/>
      <c r="K26" s="25"/>
    </row>
  </sheetData>
  <sheetProtection algorithmName="SHA-512" hashValue="bwGfteHLX5zdiW+CnM8djHr3UYL+vgEpvKhrG6Z7MgztJLRj1vf7TN5AD5ln00sqjOsKAmoiBl8z3HHN+2LzAg==" saltValue="Rduv+wKw8YcCu8h+fD4EbA=="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E0DE1-8CE4-446E-AEAC-9AEE0E8BF7E5}">
  <dimension ref="A1:K26"/>
  <sheetViews>
    <sheetView zoomScaleNormal="100" workbookViewId="0"/>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5.4" customHeight="1" x14ac:dyDescent="0.4">
      <c r="A2" s="1"/>
      <c r="B2" s="1"/>
      <c r="C2" s="1"/>
      <c r="D2" s="1"/>
      <c r="E2" s="1"/>
      <c r="F2" s="1"/>
    </row>
    <row r="3" spans="1:11" customFormat="1" ht="7.95" customHeight="1" x14ac:dyDescent="0.4">
      <c r="A3" s="11"/>
      <c r="B3" s="11"/>
      <c r="C3" s="11"/>
      <c r="D3" s="11"/>
      <c r="E3" s="11"/>
      <c r="F3" s="11"/>
      <c r="G3" s="9"/>
      <c r="H3" s="9"/>
      <c r="I3" s="9"/>
      <c r="J3" s="9"/>
      <c r="K3" s="9"/>
    </row>
    <row r="4" spans="1:11" customFormat="1" ht="11.25" customHeight="1" x14ac:dyDescent="0.4">
      <c r="A4" s="1"/>
      <c r="B4" s="1"/>
      <c r="C4" s="1"/>
      <c r="D4" s="1"/>
      <c r="E4" s="1"/>
      <c r="F4" s="1"/>
    </row>
    <row r="5" spans="1:11" customFormat="1" ht="18.600000000000001" x14ac:dyDescent="0.4">
      <c r="A5" s="1" t="s">
        <v>6</v>
      </c>
      <c r="B5" s="1"/>
      <c r="C5" s="41">
        <f>EOMONTH('Opening Balances'!C5,3)</f>
        <v>46295</v>
      </c>
      <c r="D5" s="42"/>
      <c r="E5" s="42"/>
      <c r="F5" s="15"/>
      <c r="G5" s="16"/>
    </row>
    <row r="6" spans="1:11" customFormat="1" ht="15" thickBot="1" x14ac:dyDescent="0.35"/>
    <row r="7" spans="1:11" s="19" customFormat="1" ht="34.950000000000003" customHeight="1" thickTop="1" thickBot="1" x14ac:dyDescent="0.35">
      <c r="A7" s="17" t="s">
        <v>0</v>
      </c>
      <c r="B7" s="17"/>
      <c r="C7" s="10" t="s">
        <v>1</v>
      </c>
      <c r="D7" s="10"/>
      <c r="E7" s="10" t="s">
        <v>2</v>
      </c>
      <c r="F7" s="10"/>
      <c r="G7" s="18" t="s">
        <v>3</v>
      </c>
      <c r="H7" s="18"/>
      <c r="I7" s="18" t="s">
        <v>4</v>
      </c>
      <c r="J7" s="10"/>
      <c r="K7" s="10" t="s">
        <v>7</v>
      </c>
    </row>
    <row r="8" spans="1:11" ht="40.950000000000003" customHeight="1" thickTop="1" x14ac:dyDescent="0.35">
      <c r="A8" s="39" t="str">
        <f>+'Opening Balances'!A8</f>
        <v>ACCOUNT INFO</v>
      </c>
      <c r="B8" s="20"/>
      <c r="C8" s="54">
        <f>+August!E8</f>
        <v>0</v>
      </c>
      <c r="D8" s="54"/>
      <c r="E8" s="70"/>
      <c r="F8" s="54"/>
      <c r="G8" s="71"/>
      <c r="H8" s="72"/>
      <c r="I8" s="73"/>
      <c r="J8" s="74"/>
      <c r="K8" s="54">
        <f>+E8-G8</f>
        <v>0</v>
      </c>
    </row>
    <row r="9" spans="1:11" ht="40.950000000000003" customHeight="1" x14ac:dyDescent="0.35">
      <c r="A9" s="21" t="str">
        <f>+'Opening Balances'!A9</f>
        <v>ACCOUNT INFO</v>
      </c>
      <c r="B9" s="21"/>
      <c r="C9" s="61">
        <f>+August!E9</f>
        <v>0</v>
      </c>
      <c r="D9" s="61"/>
      <c r="E9" s="75"/>
      <c r="F9" s="61"/>
      <c r="G9" s="76"/>
      <c r="H9" s="77"/>
      <c r="I9" s="78"/>
      <c r="J9" s="79"/>
      <c r="K9" s="61">
        <f t="shared" ref="K9:K19" si="0">+E9-G9</f>
        <v>0</v>
      </c>
    </row>
    <row r="10" spans="1:11" ht="40.950000000000003" customHeight="1" x14ac:dyDescent="0.35">
      <c r="A10" s="21" t="str">
        <f>+'Opening Balances'!A10</f>
        <v>ACCOUNT INFO</v>
      </c>
      <c r="B10" s="21"/>
      <c r="C10" s="61">
        <f>+August!E10</f>
        <v>0</v>
      </c>
      <c r="D10" s="61"/>
      <c r="E10" s="75"/>
      <c r="F10" s="61"/>
      <c r="G10" s="76"/>
      <c r="H10" s="77"/>
      <c r="I10" s="78"/>
      <c r="J10" s="79"/>
      <c r="K10" s="61">
        <f t="shared" si="0"/>
        <v>0</v>
      </c>
    </row>
    <row r="11" spans="1:11" ht="40.950000000000003" customHeight="1" x14ac:dyDescent="0.35">
      <c r="A11" s="21" t="str">
        <f>+'Opening Balances'!A11</f>
        <v>ACCOUNT INFO</v>
      </c>
      <c r="B11" s="21"/>
      <c r="C11" s="61">
        <f>+August!E11</f>
        <v>0</v>
      </c>
      <c r="D11" s="61"/>
      <c r="E11" s="75"/>
      <c r="F11" s="61"/>
      <c r="G11" s="76"/>
      <c r="H11" s="77"/>
      <c r="I11" s="78"/>
      <c r="J11" s="79"/>
      <c r="K11" s="61">
        <f t="shared" si="0"/>
        <v>0</v>
      </c>
    </row>
    <row r="12" spans="1:11" ht="40.950000000000003" customHeight="1" x14ac:dyDescent="0.35">
      <c r="A12" s="21" t="str">
        <f>+'Opening Balances'!A12</f>
        <v>ACCOUNT INFO</v>
      </c>
      <c r="B12" s="21"/>
      <c r="C12" s="61">
        <f>+August!E12</f>
        <v>0</v>
      </c>
      <c r="D12" s="61"/>
      <c r="E12" s="75"/>
      <c r="F12" s="61"/>
      <c r="G12" s="76"/>
      <c r="H12" s="77"/>
      <c r="I12" s="78"/>
      <c r="J12" s="79"/>
      <c r="K12" s="61">
        <f t="shared" si="0"/>
        <v>0</v>
      </c>
    </row>
    <row r="13" spans="1:11" ht="40.950000000000003" customHeight="1" x14ac:dyDescent="0.35">
      <c r="A13" s="21" t="str">
        <f>+'Opening Balances'!A13</f>
        <v>ACCOUNT INFO</v>
      </c>
      <c r="B13" s="21"/>
      <c r="C13" s="61">
        <f>+August!E13</f>
        <v>0</v>
      </c>
      <c r="D13" s="61"/>
      <c r="E13" s="75"/>
      <c r="F13" s="61"/>
      <c r="G13" s="76"/>
      <c r="H13" s="77"/>
      <c r="I13" s="78"/>
      <c r="J13" s="79"/>
      <c r="K13" s="61">
        <f t="shared" si="0"/>
        <v>0</v>
      </c>
    </row>
    <row r="14" spans="1:11" ht="40.950000000000003" customHeight="1" x14ac:dyDescent="0.35">
      <c r="A14" s="21" t="str">
        <f>+'Opening Balances'!A14</f>
        <v>ACCOUNT INFO</v>
      </c>
      <c r="B14" s="21"/>
      <c r="C14" s="61">
        <f>+August!E14</f>
        <v>0</v>
      </c>
      <c r="D14" s="61"/>
      <c r="E14" s="75"/>
      <c r="F14" s="61"/>
      <c r="G14" s="80"/>
      <c r="H14" s="81"/>
      <c r="I14" s="78"/>
      <c r="J14" s="79"/>
      <c r="K14" s="61">
        <f t="shared" si="0"/>
        <v>0</v>
      </c>
    </row>
    <row r="15" spans="1:11" ht="40.950000000000003" customHeight="1" x14ac:dyDescent="0.35">
      <c r="A15" s="21" t="str">
        <f>+'Opening Balances'!A15</f>
        <v>ACCOUNT INFO</v>
      </c>
      <c r="B15" s="21"/>
      <c r="C15" s="61">
        <f>+August!E15</f>
        <v>0</v>
      </c>
      <c r="D15" s="61"/>
      <c r="E15" s="75"/>
      <c r="F15" s="61"/>
      <c r="G15" s="80"/>
      <c r="H15" s="81"/>
      <c r="I15" s="78"/>
      <c r="J15" s="79"/>
      <c r="K15" s="61">
        <f t="shared" si="0"/>
        <v>0</v>
      </c>
    </row>
    <row r="16" spans="1:11" ht="40.950000000000003" customHeight="1" x14ac:dyDescent="0.35">
      <c r="A16" s="21" t="str">
        <f>+'Opening Balances'!A16</f>
        <v>ACCOUNT INFO</v>
      </c>
      <c r="B16" s="21"/>
      <c r="C16" s="61">
        <f>+August!E16</f>
        <v>0</v>
      </c>
      <c r="D16" s="61"/>
      <c r="E16" s="75"/>
      <c r="F16" s="61"/>
      <c r="G16" s="80"/>
      <c r="H16" s="81"/>
      <c r="I16" s="78"/>
      <c r="J16" s="79"/>
      <c r="K16" s="61">
        <f t="shared" si="0"/>
        <v>0</v>
      </c>
    </row>
    <row r="17" spans="1:11" ht="40.950000000000003" customHeight="1" x14ac:dyDescent="0.35">
      <c r="A17" s="21" t="str">
        <f>+'Opening Balances'!A17</f>
        <v>ACCOUNT INFO</v>
      </c>
      <c r="B17" s="21"/>
      <c r="C17" s="61">
        <f>+August!E17</f>
        <v>0</v>
      </c>
      <c r="D17" s="61"/>
      <c r="E17" s="75"/>
      <c r="F17" s="61"/>
      <c r="G17" s="80"/>
      <c r="H17" s="81"/>
      <c r="I17" s="78"/>
      <c r="J17" s="79"/>
      <c r="K17" s="61">
        <f t="shared" si="0"/>
        <v>0</v>
      </c>
    </row>
    <row r="18" spans="1:11" ht="40.950000000000003" customHeight="1" x14ac:dyDescent="0.35">
      <c r="A18" s="21" t="str">
        <f>+'Opening Balances'!A18</f>
        <v>ACCOUNT INFO</v>
      </c>
      <c r="B18" s="21"/>
      <c r="C18" s="61">
        <f>+August!E18</f>
        <v>0</v>
      </c>
      <c r="D18" s="61"/>
      <c r="E18" s="75"/>
      <c r="F18" s="61"/>
      <c r="G18" s="80"/>
      <c r="H18" s="81"/>
      <c r="I18" s="78"/>
      <c r="J18" s="79"/>
      <c r="K18" s="61">
        <f t="shared" si="0"/>
        <v>0</v>
      </c>
    </row>
    <row r="19" spans="1:11" ht="40.950000000000003" customHeight="1" x14ac:dyDescent="0.35">
      <c r="A19" s="21" t="str">
        <f>+'Opening Balances'!A19</f>
        <v>ACCOUNT INFO</v>
      </c>
      <c r="B19" s="21"/>
      <c r="C19" s="61">
        <f>+August!E19</f>
        <v>0</v>
      </c>
      <c r="D19" s="61"/>
      <c r="E19" s="75"/>
      <c r="F19" s="61"/>
      <c r="G19" s="80"/>
      <c r="H19" s="81"/>
      <c r="I19" s="78"/>
      <c r="J19" s="79"/>
      <c r="K19" s="61">
        <f t="shared" si="0"/>
        <v>0</v>
      </c>
    </row>
    <row r="20" spans="1:11" customFormat="1" ht="7.95" customHeight="1" x14ac:dyDescent="0.4">
      <c r="A20" s="11"/>
      <c r="B20" s="11"/>
      <c r="C20" s="62"/>
      <c r="D20" s="62"/>
      <c r="E20" s="62"/>
      <c r="F20" s="62"/>
      <c r="G20" s="63"/>
      <c r="H20" s="63"/>
      <c r="I20" s="64"/>
      <c r="J20" s="64"/>
      <c r="K20" s="63"/>
    </row>
    <row r="21" spans="1:11" s="13" customFormat="1" ht="36" customHeight="1" x14ac:dyDescent="0.3">
      <c r="A21" s="12" t="s">
        <v>8</v>
      </c>
      <c r="B21" s="12"/>
      <c r="C21" s="65">
        <f>+SUM(C8:C19)</f>
        <v>0</v>
      </c>
      <c r="D21" s="65"/>
      <c r="E21" s="65">
        <f t="shared" ref="E21:K21" si="1">+SUM(E8:E19)</f>
        <v>0</v>
      </c>
      <c r="F21" s="65"/>
      <c r="G21" s="82">
        <f t="shared" si="1"/>
        <v>0</v>
      </c>
      <c r="H21" s="82"/>
      <c r="I21" s="83"/>
      <c r="J21" s="68"/>
      <c r="K21" s="69">
        <f t="shared" si="1"/>
        <v>0</v>
      </c>
    </row>
    <row r="22" spans="1:11" customFormat="1" ht="7.95" customHeight="1" x14ac:dyDescent="0.4">
      <c r="A22" s="11"/>
      <c r="B22" s="11"/>
      <c r="C22" s="84"/>
      <c r="D22" s="84"/>
      <c r="E22" s="84"/>
      <c r="F22" s="84"/>
      <c r="G22" s="64"/>
      <c r="H22" s="64"/>
      <c r="I22" s="64"/>
      <c r="J22" s="64"/>
      <c r="K22" s="64"/>
    </row>
    <row r="23" spans="1:11" s="23" customFormat="1" ht="36" customHeight="1" x14ac:dyDescent="0.3">
      <c r="A23" s="22" t="s">
        <v>9</v>
      </c>
      <c r="C23" s="33"/>
      <c r="D23" s="33"/>
      <c r="E23" s="85">
        <f>+E21-C21</f>
        <v>0</v>
      </c>
      <c r="F23" s="33"/>
      <c r="G23" s="86">
        <f>+G21-August!G21</f>
        <v>0</v>
      </c>
      <c r="H23" s="87"/>
      <c r="I23" s="87"/>
      <c r="J23" s="33"/>
      <c r="K23" s="85">
        <f>+K21-August!K21</f>
        <v>0</v>
      </c>
    </row>
    <row r="24" spans="1:11" customFormat="1" ht="36" customHeight="1" x14ac:dyDescent="0.3">
      <c r="A24" s="22"/>
      <c r="B24" s="23"/>
      <c r="C24" s="23"/>
      <c r="D24" s="23"/>
      <c r="E24" s="24"/>
      <c r="F24" s="23"/>
      <c r="G24" s="24"/>
      <c r="H24" s="23"/>
      <c r="I24" s="23"/>
      <c r="J24" s="23"/>
      <c r="K24" s="24"/>
    </row>
    <row r="25" spans="1:11" customFormat="1" ht="45" customHeight="1" x14ac:dyDescent="0.3"/>
    <row r="26" spans="1:11" s="20" customFormat="1" ht="15" x14ac:dyDescent="0.35">
      <c r="A26" s="25" t="s">
        <v>10</v>
      </c>
      <c r="B26" s="25"/>
      <c r="C26" s="25"/>
      <c r="D26" s="25"/>
      <c r="E26" s="25"/>
      <c r="F26" s="25"/>
      <c r="G26" s="25"/>
      <c r="I26" s="25" t="s">
        <v>11</v>
      </c>
      <c r="J26" s="25"/>
      <c r="K26" s="25"/>
    </row>
  </sheetData>
  <sheetProtection algorithmName="SHA-512" hashValue="gjMHFMdI5tWKZKHf8UhlOIQaD+YvW1JUoIfBu7cBdtmeKx+w48i2fkuDyuIu5Gh1+31dzZJB63sowJzf9Lza7g==" saltValue="qftCmXlLjvDXTE6VYMYzYA=="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3DA46-400D-4C97-934A-4BED148BFEF7}">
  <dimension ref="A1:K26"/>
  <sheetViews>
    <sheetView zoomScaleNormal="100" workbookViewId="0"/>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5.4" customHeight="1" x14ac:dyDescent="0.4">
      <c r="A2" s="1"/>
      <c r="B2" s="1"/>
      <c r="C2" s="1"/>
      <c r="D2" s="1"/>
      <c r="E2" s="1"/>
      <c r="F2" s="1"/>
    </row>
    <row r="3" spans="1:11" customFormat="1" ht="7.95" customHeight="1" x14ac:dyDescent="0.4">
      <c r="A3" s="11"/>
      <c r="B3" s="11"/>
      <c r="C3" s="11"/>
      <c r="D3" s="11"/>
      <c r="E3" s="11"/>
      <c r="F3" s="11"/>
      <c r="G3" s="9"/>
      <c r="H3" s="9"/>
      <c r="I3" s="9"/>
      <c r="J3" s="9"/>
      <c r="K3" s="9"/>
    </row>
    <row r="4" spans="1:11" customFormat="1" ht="11.25" customHeight="1" x14ac:dyDescent="0.4">
      <c r="A4" s="1"/>
      <c r="B4" s="1"/>
      <c r="C4" s="1"/>
      <c r="D4" s="1"/>
      <c r="E4" s="1"/>
      <c r="F4" s="1"/>
    </row>
    <row r="5" spans="1:11" customFormat="1" ht="18.600000000000001" x14ac:dyDescent="0.4">
      <c r="A5" s="1" t="s">
        <v>6</v>
      </c>
      <c r="B5" s="1"/>
      <c r="C5" s="41">
        <f>EOMONTH('Opening Balances'!C5,4)</f>
        <v>46326</v>
      </c>
      <c r="D5" s="42"/>
      <c r="E5" s="42"/>
      <c r="F5" s="15"/>
      <c r="G5" s="16"/>
    </row>
    <row r="6" spans="1:11" customFormat="1" ht="15" thickBot="1" x14ac:dyDescent="0.35"/>
    <row r="7" spans="1:11" s="19" customFormat="1" ht="34.950000000000003" customHeight="1" thickTop="1" thickBot="1" x14ac:dyDescent="0.35">
      <c r="A7" s="17" t="s">
        <v>0</v>
      </c>
      <c r="B7" s="17"/>
      <c r="C7" s="10" t="s">
        <v>1</v>
      </c>
      <c r="D7" s="10"/>
      <c r="E7" s="10" t="s">
        <v>2</v>
      </c>
      <c r="F7" s="10"/>
      <c r="G7" s="18" t="s">
        <v>3</v>
      </c>
      <c r="H7" s="18"/>
      <c r="I7" s="18" t="s">
        <v>4</v>
      </c>
      <c r="J7" s="10"/>
      <c r="K7" s="10" t="s">
        <v>7</v>
      </c>
    </row>
    <row r="8" spans="1:11" ht="40.950000000000003" customHeight="1" thickTop="1" x14ac:dyDescent="0.35">
      <c r="A8" s="39" t="str">
        <f>+'Opening Balances'!A8</f>
        <v>ACCOUNT INFO</v>
      </c>
      <c r="B8" s="20"/>
      <c r="C8" s="88">
        <f>+September!E8</f>
        <v>0</v>
      </c>
      <c r="D8" s="88"/>
      <c r="E8" s="89"/>
      <c r="F8" s="88"/>
      <c r="G8" s="90"/>
      <c r="H8" s="91"/>
      <c r="I8" s="92"/>
      <c r="J8" s="93"/>
      <c r="K8" s="88">
        <f>+E8-G8</f>
        <v>0</v>
      </c>
    </row>
    <row r="9" spans="1:11" ht="40.950000000000003" customHeight="1" x14ac:dyDescent="0.35">
      <c r="A9" s="21" t="str">
        <f>+'Opening Balances'!A9</f>
        <v>ACCOUNT INFO</v>
      </c>
      <c r="B9" s="21"/>
      <c r="C9" s="94">
        <f>+September!E9</f>
        <v>0</v>
      </c>
      <c r="D9" s="94"/>
      <c r="E9" s="95"/>
      <c r="F9" s="94"/>
      <c r="G9" s="96"/>
      <c r="H9" s="97"/>
      <c r="I9" s="98"/>
      <c r="J9" s="99"/>
      <c r="K9" s="94">
        <f t="shared" ref="K9:K19" si="0">+E9-G9</f>
        <v>0</v>
      </c>
    </row>
    <row r="10" spans="1:11" ht="40.950000000000003" customHeight="1" x14ac:dyDescent="0.35">
      <c r="A10" s="21" t="str">
        <f>+'Opening Balances'!A10</f>
        <v>ACCOUNT INFO</v>
      </c>
      <c r="B10" s="21"/>
      <c r="C10" s="94">
        <f>+September!E10</f>
        <v>0</v>
      </c>
      <c r="D10" s="94"/>
      <c r="E10" s="95"/>
      <c r="F10" s="94"/>
      <c r="G10" s="96"/>
      <c r="H10" s="97"/>
      <c r="I10" s="98"/>
      <c r="J10" s="99"/>
      <c r="K10" s="94">
        <f t="shared" si="0"/>
        <v>0</v>
      </c>
    </row>
    <row r="11" spans="1:11" ht="40.950000000000003" customHeight="1" x14ac:dyDescent="0.35">
      <c r="A11" s="21" t="str">
        <f>+'Opening Balances'!A11</f>
        <v>ACCOUNT INFO</v>
      </c>
      <c r="B11" s="21"/>
      <c r="C11" s="94">
        <f>+September!E11</f>
        <v>0</v>
      </c>
      <c r="D11" s="94"/>
      <c r="E11" s="95"/>
      <c r="F11" s="94"/>
      <c r="G11" s="96"/>
      <c r="H11" s="97"/>
      <c r="I11" s="98"/>
      <c r="J11" s="99"/>
      <c r="K11" s="94">
        <f t="shared" si="0"/>
        <v>0</v>
      </c>
    </row>
    <row r="12" spans="1:11" ht="40.950000000000003" customHeight="1" x14ac:dyDescent="0.35">
      <c r="A12" s="21" t="str">
        <f>+'Opening Balances'!A12</f>
        <v>ACCOUNT INFO</v>
      </c>
      <c r="B12" s="21"/>
      <c r="C12" s="94">
        <f>+September!E12</f>
        <v>0</v>
      </c>
      <c r="D12" s="94"/>
      <c r="E12" s="95"/>
      <c r="F12" s="94"/>
      <c r="G12" s="96"/>
      <c r="H12" s="97"/>
      <c r="I12" s="98"/>
      <c r="J12" s="99"/>
      <c r="K12" s="94">
        <f t="shared" si="0"/>
        <v>0</v>
      </c>
    </row>
    <row r="13" spans="1:11" ht="40.950000000000003" customHeight="1" x14ac:dyDescent="0.35">
      <c r="A13" s="21" t="str">
        <f>+'Opening Balances'!A13</f>
        <v>ACCOUNT INFO</v>
      </c>
      <c r="B13" s="21"/>
      <c r="C13" s="94">
        <f>+September!E13</f>
        <v>0</v>
      </c>
      <c r="D13" s="94"/>
      <c r="E13" s="95"/>
      <c r="F13" s="94"/>
      <c r="G13" s="96"/>
      <c r="H13" s="97"/>
      <c r="I13" s="98"/>
      <c r="J13" s="99"/>
      <c r="K13" s="94">
        <f t="shared" si="0"/>
        <v>0</v>
      </c>
    </row>
    <row r="14" spans="1:11" ht="40.950000000000003" customHeight="1" x14ac:dyDescent="0.35">
      <c r="A14" s="21" t="str">
        <f>+'Opening Balances'!A14</f>
        <v>ACCOUNT INFO</v>
      </c>
      <c r="B14" s="21"/>
      <c r="C14" s="94">
        <f>+September!E14</f>
        <v>0</v>
      </c>
      <c r="D14" s="94"/>
      <c r="E14" s="95"/>
      <c r="F14" s="94"/>
      <c r="G14" s="100"/>
      <c r="H14" s="101"/>
      <c r="I14" s="98"/>
      <c r="J14" s="99"/>
      <c r="K14" s="94">
        <f t="shared" si="0"/>
        <v>0</v>
      </c>
    </row>
    <row r="15" spans="1:11" ht="40.950000000000003" customHeight="1" x14ac:dyDescent="0.35">
      <c r="A15" s="21" t="str">
        <f>+'Opening Balances'!A15</f>
        <v>ACCOUNT INFO</v>
      </c>
      <c r="B15" s="21"/>
      <c r="C15" s="94">
        <f>+September!E15</f>
        <v>0</v>
      </c>
      <c r="D15" s="94"/>
      <c r="E15" s="95"/>
      <c r="F15" s="94"/>
      <c r="G15" s="100"/>
      <c r="H15" s="101"/>
      <c r="I15" s="98"/>
      <c r="J15" s="99"/>
      <c r="K15" s="94">
        <f t="shared" si="0"/>
        <v>0</v>
      </c>
    </row>
    <row r="16" spans="1:11" ht="40.950000000000003" customHeight="1" x14ac:dyDescent="0.35">
      <c r="A16" s="21" t="str">
        <f>+'Opening Balances'!A16</f>
        <v>ACCOUNT INFO</v>
      </c>
      <c r="B16" s="21"/>
      <c r="C16" s="94">
        <f>+September!E16</f>
        <v>0</v>
      </c>
      <c r="D16" s="94"/>
      <c r="E16" s="95"/>
      <c r="F16" s="94"/>
      <c r="G16" s="100"/>
      <c r="H16" s="101"/>
      <c r="I16" s="98"/>
      <c r="J16" s="99"/>
      <c r="K16" s="94">
        <f t="shared" si="0"/>
        <v>0</v>
      </c>
    </row>
    <row r="17" spans="1:11" ht="40.950000000000003" customHeight="1" x14ac:dyDescent="0.35">
      <c r="A17" s="21" t="str">
        <f>+'Opening Balances'!A17</f>
        <v>ACCOUNT INFO</v>
      </c>
      <c r="B17" s="21"/>
      <c r="C17" s="94">
        <f>+September!E17</f>
        <v>0</v>
      </c>
      <c r="D17" s="94"/>
      <c r="E17" s="95"/>
      <c r="F17" s="94"/>
      <c r="G17" s="100"/>
      <c r="H17" s="101"/>
      <c r="I17" s="98"/>
      <c r="J17" s="99"/>
      <c r="K17" s="94">
        <f t="shared" si="0"/>
        <v>0</v>
      </c>
    </row>
    <row r="18" spans="1:11" ht="40.950000000000003" customHeight="1" x14ac:dyDescent="0.35">
      <c r="A18" s="21" t="str">
        <f>+'Opening Balances'!A18</f>
        <v>ACCOUNT INFO</v>
      </c>
      <c r="B18" s="21"/>
      <c r="C18" s="94">
        <f>+September!E18</f>
        <v>0</v>
      </c>
      <c r="D18" s="94"/>
      <c r="E18" s="95"/>
      <c r="F18" s="94"/>
      <c r="G18" s="100"/>
      <c r="H18" s="101"/>
      <c r="I18" s="98"/>
      <c r="J18" s="99"/>
      <c r="K18" s="94">
        <f t="shared" si="0"/>
        <v>0</v>
      </c>
    </row>
    <row r="19" spans="1:11" ht="40.950000000000003" customHeight="1" x14ac:dyDescent="0.35">
      <c r="A19" s="21" t="str">
        <f>+'Opening Balances'!A19</f>
        <v>ACCOUNT INFO</v>
      </c>
      <c r="B19" s="21"/>
      <c r="C19" s="94">
        <f>+September!E19</f>
        <v>0</v>
      </c>
      <c r="D19" s="94"/>
      <c r="E19" s="95"/>
      <c r="F19" s="94"/>
      <c r="G19" s="100"/>
      <c r="H19" s="101"/>
      <c r="I19" s="98"/>
      <c r="J19" s="99"/>
      <c r="K19" s="94">
        <f t="shared" si="0"/>
        <v>0</v>
      </c>
    </row>
    <row r="20" spans="1:11" customFormat="1" ht="7.95" customHeight="1" x14ac:dyDescent="0.4">
      <c r="A20" s="11"/>
      <c r="B20" s="11"/>
      <c r="C20" s="102"/>
      <c r="D20" s="102"/>
      <c r="E20" s="102"/>
      <c r="F20" s="102"/>
      <c r="G20" s="103"/>
      <c r="H20" s="103"/>
      <c r="I20" s="104"/>
      <c r="J20" s="104"/>
      <c r="K20" s="103"/>
    </row>
    <row r="21" spans="1:11" s="13" customFormat="1" ht="36" customHeight="1" x14ac:dyDescent="0.3">
      <c r="A21" s="12" t="s">
        <v>8</v>
      </c>
      <c r="B21" s="12"/>
      <c r="C21" s="105">
        <f>+SUM(C8:C19)</f>
        <v>0</v>
      </c>
      <c r="D21" s="105"/>
      <c r="E21" s="105">
        <f t="shared" ref="E21:K21" si="1">+SUM(E8:E19)</f>
        <v>0</v>
      </c>
      <c r="F21" s="105"/>
      <c r="G21" s="106">
        <f t="shared" si="1"/>
        <v>0</v>
      </c>
      <c r="H21" s="106"/>
      <c r="I21" s="107"/>
      <c r="J21" s="108"/>
      <c r="K21" s="109">
        <f t="shared" si="1"/>
        <v>0</v>
      </c>
    </row>
    <row r="22" spans="1:11" customFormat="1" ht="7.95" customHeight="1" x14ac:dyDescent="0.4">
      <c r="A22" s="11"/>
      <c r="B22" s="11"/>
      <c r="C22" s="110"/>
      <c r="D22" s="110"/>
      <c r="E22" s="110"/>
      <c r="F22" s="110"/>
      <c r="G22" s="104"/>
      <c r="H22" s="104"/>
      <c r="I22" s="104"/>
      <c r="J22" s="104"/>
      <c r="K22" s="104"/>
    </row>
    <row r="23" spans="1:11" s="23" customFormat="1" ht="36" customHeight="1" x14ac:dyDescent="0.3">
      <c r="A23" s="22" t="s">
        <v>9</v>
      </c>
      <c r="C23" s="111"/>
      <c r="D23" s="111"/>
      <c r="E23" s="112">
        <f>+E21-C21</f>
        <v>0</v>
      </c>
      <c r="F23" s="111"/>
      <c r="G23" s="113">
        <f>+G21-September!G21</f>
        <v>0</v>
      </c>
      <c r="H23" s="114"/>
      <c r="I23" s="114"/>
      <c r="J23" s="111"/>
      <c r="K23" s="112">
        <f>+K21-September!K21</f>
        <v>0</v>
      </c>
    </row>
    <row r="24" spans="1:11" ht="36" customHeight="1" x14ac:dyDescent="0.3">
      <c r="A24" s="22"/>
      <c r="B24" s="23"/>
      <c r="C24" s="23"/>
      <c r="D24" s="23"/>
      <c r="E24" s="24"/>
      <c r="F24" s="23"/>
      <c r="G24" s="24"/>
      <c r="H24" s="23"/>
      <c r="I24" s="23"/>
      <c r="J24" s="23"/>
      <c r="K24" s="24"/>
    </row>
    <row r="25" spans="1:11" ht="45" customHeight="1" x14ac:dyDescent="0.3">
      <c r="A25"/>
      <c r="B25"/>
      <c r="C25"/>
      <c r="D25"/>
      <c r="E25"/>
      <c r="F25"/>
      <c r="G25"/>
      <c r="H25"/>
      <c r="I25"/>
      <c r="J25"/>
      <c r="K25"/>
    </row>
    <row r="26" spans="1:11" s="14" customFormat="1" ht="15" x14ac:dyDescent="0.35">
      <c r="A26" s="25" t="s">
        <v>10</v>
      </c>
      <c r="B26" s="25"/>
      <c r="C26" s="25"/>
      <c r="D26" s="25"/>
      <c r="E26" s="25"/>
      <c r="F26" s="25"/>
      <c r="G26" s="25"/>
      <c r="H26" s="20"/>
      <c r="I26" s="25" t="s">
        <v>11</v>
      </c>
      <c r="J26" s="25"/>
      <c r="K26" s="25"/>
    </row>
  </sheetData>
  <sheetProtection algorithmName="SHA-512" hashValue="iuVKONIKipdZDbubM2kqXGpeF39D1Sv3qj8VchhRs02iWVTPcobobEj7Do+gp0QwdAzZOuhgNi+YAFtzIPARaQ==" saltValue="knT907puy7X24IAyrAaLpQ=="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7AF59-C618-43E7-81B5-C4E7E369BE68}">
  <dimension ref="A1:K26"/>
  <sheetViews>
    <sheetView zoomScaleNormal="100" workbookViewId="0"/>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5.4" customHeight="1" x14ac:dyDescent="0.4">
      <c r="A2" s="1"/>
      <c r="B2" s="1"/>
      <c r="C2" s="1"/>
      <c r="D2" s="1"/>
      <c r="E2" s="1"/>
      <c r="F2" s="1"/>
    </row>
    <row r="3" spans="1:11" customFormat="1" ht="7.95" customHeight="1" x14ac:dyDescent="0.4">
      <c r="A3" s="11"/>
      <c r="B3" s="11"/>
      <c r="C3" s="11"/>
      <c r="D3" s="11"/>
      <c r="E3" s="11"/>
      <c r="F3" s="11"/>
      <c r="G3" s="9"/>
      <c r="H3" s="9"/>
      <c r="I3" s="9"/>
      <c r="J3" s="9"/>
      <c r="K3" s="9"/>
    </row>
    <row r="4" spans="1:11" customFormat="1" ht="11.25" customHeight="1" x14ac:dyDescent="0.4">
      <c r="A4" s="1"/>
      <c r="B4" s="1"/>
      <c r="C4" s="1"/>
      <c r="D4" s="1"/>
      <c r="E4" s="1"/>
      <c r="F4" s="1"/>
    </row>
    <row r="5" spans="1:11" customFormat="1" ht="18.600000000000001" x14ac:dyDescent="0.4">
      <c r="A5" s="1" t="s">
        <v>6</v>
      </c>
      <c r="B5" s="1"/>
      <c r="C5" s="41">
        <f>EOMONTH('Opening Balances'!C5,5)</f>
        <v>46356</v>
      </c>
      <c r="D5" s="42"/>
      <c r="E5" s="42"/>
      <c r="F5" s="15"/>
      <c r="G5" s="16"/>
    </row>
    <row r="6" spans="1:11" customFormat="1" ht="15" thickBot="1" x14ac:dyDescent="0.35"/>
    <row r="7" spans="1:11" s="19" customFormat="1" ht="34.950000000000003" customHeight="1" thickTop="1" thickBot="1" x14ac:dyDescent="0.35">
      <c r="A7" s="17" t="s">
        <v>0</v>
      </c>
      <c r="B7" s="17"/>
      <c r="C7" s="10" t="s">
        <v>1</v>
      </c>
      <c r="D7" s="10"/>
      <c r="E7" s="10" t="s">
        <v>2</v>
      </c>
      <c r="F7" s="10"/>
      <c r="G7" s="18" t="s">
        <v>3</v>
      </c>
      <c r="H7" s="18"/>
      <c r="I7" s="18" t="s">
        <v>4</v>
      </c>
      <c r="J7" s="10"/>
      <c r="K7" s="10" t="s">
        <v>7</v>
      </c>
    </row>
    <row r="8" spans="1:11" ht="40.950000000000003" customHeight="1" thickTop="1" x14ac:dyDescent="0.35">
      <c r="A8" s="39" t="str">
        <f>+'Opening Balances'!A8</f>
        <v>ACCOUNT INFO</v>
      </c>
      <c r="B8" s="20"/>
      <c r="C8" s="54">
        <f>+October!E8</f>
        <v>0</v>
      </c>
      <c r="D8" s="54"/>
      <c r="E8" s="70"/>
      <c r="F8" s="54"/>
      <c r="G8" s="71"/>
      <c r="H8" s="72"/>
      <c r="I8" s="73"/>
      <c r="J8" s="74"/>
      <c r="K8" s="54">
        <f>+E8-G8</f>
        <v>0</v>
      </c>
    </row>
    <row r="9" spans="1:11" ht="40.950000000000003" customHeight="1" x14ac:dyDescent="0.35">
      <c r="A9" s="21" t="str">
        <f>+'Opening Balances'!A9</f>
        <v>ACCOUNT INFO</v>
      </c>
      <c r="B9" s="21"/>
      <c r="C9" s="61">
        <f>+October!E9</f>
        <v>0</v>
      </c>
      <c r="D9" s="61"/>
      <c r="E9" s="75"/>
      <c r="F9" s="61"/>
      <c r="G9" s="76"/>
      <c r="H9" s="77"/>
      <c r="I9" s="78"/>
      <c r="J9" s="79"/>
      <c r="K9" s="61">
        <f t="shared" ref="K9:K19" si="0">+E9-G9</f>
        <v>0</v>
      </c>
    </row>
    <row r="10" spans="1:11" ht="40.950000000000003" customHeight="1" x14ac:dyDescent="0.35">
      <c r="A10" s="21" t="str">
        <f>+'Opening Balances'!A10</f>
        <v>ACCOUNT INFO</v>
      </c>
      <c r="B10" s="21"/>
      <c r="C10" s="61">
        <f>+October!E10</f>
        <v>0</v>
      </c>
      <c r="D10" s="61"/>
      <c r="E10" s="75"/>
      <c r="F10" s="61"/>
      <c r="G10" s="76"/>
      <c r="H10" s="77"/>
      <c r="I10" s="78"/>
      <c r="J10" s="79"/>
      <c r="K10" s="61">
        <f t="shared" si="0"/>
        <v>0</v>
      </c>
    </row>
    <row r="11" spans="1:11" ht="40.950000000000003" customHeight="1" x14ac:dyDescent="0.35">
      <c r="A11" s="21" t="str">
        <f>+'Opening Balances'!A11</f>
        <v>ACCOUNT INFO</v>
      </c>
      <c r="B11" s="21"/>
      <c r="C11" s="61">
        <f>+October!E11</f>
        <v>0</v>
      </c>
      <c r="D11" s="61"/>
      <c r="E11" s="75"/>
      <c r="F11" s="61"/>
      <c r="G11" s="76"/>
      <c r="H11" s="77"/>
      <c r="I11" s="78"/>
      <c r="J11" s="79"/>
      <c r="K11" s="61">
        <f t="shared" si="0"/>
        <v>0</v>
      </c>
    </row>
    <row r="12" spans="1:11" ht="40.950000000000003" customHeight="1" x14ac:dyDescent="0.35">
      <c r="A12" s="21" t="str">
        <f>+'Opening Balances'!A12</f>
        <v>ACCOUNT INFO</v>
      </c>
      <c r="B12" s="21"/>
      <c r="C12" s="61">
        <f>+October!E12</f>
        <v>0</v>
      </c>
      <c r="D12" s="61"/>
      <c r="E12" s="75"/>
      <c r="F12" s="61"/>
      <c r="G12" s="76"/>
      <c r="H12" s="77"/>
      <c r="I12" s="78"/>
      <c r="J12" s="79"/>
      <c r="K12" s="61">
        <f t="shared" si="0"/>
        <v>0</v>
      </c>
    </row>
    <row r="13" spans="1:11" ht="40.950000000000003" customHeight="1" x14ac:dyDescent="0.35">
      <c r="A13" s="21" t="str">
        <f>+'Opening Balances'!A13</f>
        <v>ACCOUNT INFO</v>
      </c>
      <c r="B13" s="21"/>
      <c r="C13" s="61">
        <f>+October!E13</f>
        <v>0</v>
      </c>
      <c r="D13" s="61"/>
      <c r="E13" s="75"/>
      <c r="F13" s="61"/>
      <c r="G13" s="76"/>
      <c r="H13" s="77"/>
      <c r="I13" s="78"/>
      <c r="J13" s="79"/>
      <c r="K13" s="61">
        <f t="shared" si="0"/>
        <v>0</v>
      </c>
    </row>
    <row r="14" spans="1:11" ht="40.950000000000003" customHeight="1" x14ac:dyDescent="0.35">
      <c r="A14" s="21" t="str">
        <f>+'Opening Balances'!A14</f>
        <v>ACCOUNT INFO</v>
      </c>
      <c r="B14" s="21"/>
      <c r="C14" s="61">
        <f>+October!E14</f>
        <v>0</v>
      </c>
      <c r="D14" s="61"/>
      <c r="E14" s="75"/>
      <c r="F14" s="61"/>
      <c r="G14" s="80"/>
      <c r="H14" s="81"/>
      <c r="I14" s="78"/>
      <c r="J14" s="79"/>
      <c r="K14" s="61">
        <f t="shared" si="0"/>
        <v>0</v>
      </c>
    </row>
    <row r="15" spans="1:11" ht="40.950000000000003" customHeight="1" x14ac:dyDescent="0.35">
      <c r="A15" s="21" t="str">
        <f>+'Opening Balances'!A15</f>
        <v>ACCOUNT INFO</v>
      </c>
      <c r="B15" s="21"/>
      <c r="C15" s="61">
        <f>+October!E15</f>
        <v>0</v>
      </c>
      <c r="D15" s="61"/>
      <c r="E15" s="75"/>
      <c r="F15" s="61"/>
      <c r="G15" s="80"/>
      <c r="H15" s="81"/>
      <c r="I15" s="78"/>
      <c r="J15" s="79"/>
      <c r="K15" s="61">
        <f t="shared" si="0"/>
        <v>0</v>
      </c>
    </row>
    <row r="16" spans="1:11" ht="40.950000000000003" customHeight="1" x14ac:dyDescent="0.35">
      <c r="A16" s="21" t="str">
        <f>+'Opening Balances'!A16</f>
        <v>ACCOUNT INFO</v>
      </c>
      <c r="B16" s="21"/>
      <c r="C16" s="61">
        <f>+October!E16</f>
        <v>0</v>
      </c>
      <c r="D16" s="61"/>
      <c r="E16" s="75"/>
      <c r="F16" s="61"/>
      <c r="G16" s="80"/>
      <c r="H16" s="81"/>
      <c r="I16" s="78"/>
      <c r="J16" s="79"/>
      <c r="K16" s="61">
        <f t="shared" si="0"/>
        <v>0</v>
      </c>
    </row>
    <row r="17" spans="1:11" ht="40.950000000000003" customHeight="1" x14ac:dyDescent="0.35">
      <c r="A17" s="21" t="str">
        <f>+'Opening Balances'!A17</f>
        <v>ACCOUNT INFO</v>
      </c>
      <c r="B17" s="21"/>
      <c r="C17" s="61">
        <f>+October!E17</f>
        <v>0</v>
      </c>
      <c r="D17" s="61"/>
      <c r="E17" s="75"/>
      <c r="F17" s="61"/>
      <c r="G17" s="80"/>
      <c r="H17" s="81"/>
      <c r="I17" s="78"/>
      <c r="J17" s="79"/>
      <c r="K17" s="61">
        <f t="shared" si="0"/>
        <v>0</v>
      </c>
    </row>
    <row r="18" spans="1:11" ht="40.950000000000003" customHeight="1" x14ac:dyDescent="0.35">
      <c r="A18" s="21" t="str">
        <f>+'Opening Balances'!A18</f>
        <v>ACCOUNT INFO</v>
      </c>
      <c r="B18" s="21"/>
      <c r="C18" s="61">
        <f>+October!E18</f>
        <v>0</v>
      </c>
      <c r="D18" s="61"/>
      <c r="E18" s="75"/>
      <c r="F18" s="61"/>
      <c r="G18" s="80"/>
      <c r="H18" s="81"/>
      <c r="I18" s="78"/>
      <c r="J18" s="79"/>
      <c r="K18" s="61">
        <f t="shared" si="0"/>
        <v>0</v>
      </c>
    </row>
    <row r="19" spans="1:11" ht="40.950000000000003" customHeight="1" x14ac:dyDescent="0.35">
      <c r="A19" s="21" t="str">
        <f>+'Opening Balances'!A19</f>
        <v>ACCOUNT INFO</v>
      </c>
      <c r="B19" s="21"/>
      <c r="C19" s="61">
        <f>+October!E19</f>
        <v>0</v>
      </c>
      <c r="D19" s="61"/>
      <c r="E19" s="75"/>
      <c r="F19" s="61"/>
      <c r="G19" s="80"/>
      <c r="H19" s="81"/>
      <c r="I19" s="78"/>
      <c r="J19" s="79"/>
      <c r="K19" s="61">
        <f t="shared" si="0"/>
        <v>0</v>
      </c>
    </row>
    <row r="20" spans="1:11" customFormat="1" ht="7.95" customHeight="1" x14ac:dyDescent="0.4">
      <c r="A20" s="11"/>
      <c r="B20" s="11"/>
      <c r="C20" s="62"/>
      <c r="D20" s="62"/>
      <c r="E20" s="62"/>
      <c r="F20" s="62"/>
      <c r="G20" s="63"/>
      <c r="H20" s="63"/>
      <c r="I20" s="64"/>
      <c r="J20" s="64"/>
      <c r="K20" s="63"/>
    </row>
    <row r="21" spans="1:11" s="13" customFormat="1" ht="36" customHeight="1" x14ac:dyDescent="0.3">
      <c r="A21" s="12" t="s">
        <v>8</v>
      </c>
      <c r="B21" s="12"/>
      <c r="C21" s="65">
        <f>+SUM(C8:C19)</f>
        <v>0</v>
      </c>
      <c r="D21" s="65"/>
      <c r="E21" s="65">
        <f t="shared" ref="E21:K21" si="1">+SUM(E8:E19)</f>
        <v>0</v>
      </c>
      <c r="F21" s="65"/>
      <c r="G21" s="82">
        <f t="shared" si="1"/>
        <v>0</v>
      </c>
      <c r="H21" s="82"/>
      <c r="I21" s="83"/>
      <c r="J21" s="68"/>
      <c r="K21" s="69">
        <f t="shared" si="1"/>
        <v>0</v>
      </c>
    </row>
    <row r="22" spans="1:11" customFormat="1" ht="7.95" customHeight="1" x14ac:dyDescent="0.4">
      <c r="A22" s="11"/>
      <c r="B22" s="11"/>
      <c r="C22" s="84"/>
      <c r="D22" s="84"/>
      <c r="E22" s="84"/>
      <c r="F22" s="84"/>
      <c r="G22" s="64"/>
      <c r="H22" s="64"/>
      <c r="I22" s="64"/>
      <c r="J22" s="64"/>
      <c r="K22" s="64"/>
    </row>
    <row r="23" spans="1:11" s="23" customFormat="1" ht="36" customHeight="1" x14ac:dyDescent="0.3">
      <c r="A23" s="22" t="s">
        <v>9</v>
      </c>
      <c r="C23" s="33"/>
      <c r="D23" s="33"/>
      <c r="E23" s="85">
        <f>+E21-C21</f>
        <v>0</v>
      </c>
      <c r="F23" s="33"/>
      <c r="G23" s="86">
        <f>+G21-October!G21</f>
        <v>0</v>
      </c>
      <c r="H23" s="87"/>
      <c r="I23" s="87"/>
      <c r="J23" s="33"/>
      <c r="K23" s="85">
        <f>+K21-October!K21</f>
        <v>0</v>
      </c>
    </row>
    <row r="24" spans="1:11" customFormat="1" ht="36" customHeight="1" x14ac:dyDescent="0.3">
      <c r="A24" s="22"/>
      <c r="B24" s="23"/>
      <c r="C24" s="23"/>
      <c r="D24" s="23"/>
      <c r="E24" s="24"/>
      <c r="F24" s="23"/>
      <c r="G24" s="24"/>
      <c r="H24" s="23"/>
      <c r="I24" s="23"/>
      <c r="J24" s="23"/>
      <c r="K24" s="24"/>
    </row>
    <row r="25" spans="1:11" customFormat="1" ht="45" customHeight="1" x14ac:dyDescent="0.3"/>
    <row r="26" spans="1:11" s="20" customFormat="1" ht="15" x14ac:dyDescent="0.35">
      <c r="A26" s="25" t="s">
        <v>10</v>
      </c>
      <c r="B26" s="25"/>
      <c r="C26" s="25"/>
      <c r="D26" s="25"/>
      <c r="E26" s="25"/>
      <c r="F26" s="25"/>
      <c r="G26" s="25"/>
      <c r="I26" s="25" t="s">
        <v>11</v>
      </c>
      <c r="J26" s="25"/>
      <c r="K26" s="25"/>
    </row>
  </sheetData>
  <sheetProtection algorithmName="SHA-512" hashValue="NwwSTL1Ku0ebKW1orz4e2ylhiu7+6oP5fZ9TGxbceEn1dNQnEjy2ldpMNWU7Zq7yZli3q6vqbYAEiEIXgH4HHQ==" saltValue="scyodqGqR+HRdNBqgdtKtA=="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57635-5613-421D-B3BD-7C04FDFBB99F}">
  <dimension ref="A1:K26"/>
  <sheetViews>
    <sheetView zoomScaleNormal="100" workbookViewId="0"/>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5.4" customHeight="1" x14ac:dyDescent="0.4">
      <c r="A2" s="1"/>
      <c r="B2" s="1"/>
      <c r="C2" s="1"/>
      <c r="D2" s="1"/>
      <c r="E2" s="1"/>
      <c r="F2" s="1"/>
    </row>
    <row r="3" spans="1:11" customFormat="1" ht="7.95" customHeight="1" x14ac:dyDescent="0.4">
      <c r="A3" s="11"/>
      <c r="B3" s="11"/>
      <c r="C3" s="11"/>
      <c r="D3" s="11"/>
      <c r="E3" s="11"/>
      <c r="F3" s="11"/>
      <c r="G3" s="9"/>
      <c r="H3" s="9"/>
      <c r="I3" s="9"/>
      <c r="J3" s="9"/>
      <c r="K3" s="9"/>
    </row>
    <row r="4" spans="1:11" customFormat="1" ht="11.25" customHeight="1" x14ac:dyDescent="0.4">
      <c r="A4" s="1"/>
      <c r="B4" s="1"/>
      <c r="C4" s="1"/>
      <c r="D4" s="1"/>
      <c r="E4" s="1"/>
      <c r="F4" s="1"/>
    </row>
    <row r="5" spans="1:11" customFormat="1" ht="18.600000000000001" x14ac:dyDescent="0.4">
      <c r="A5" s="1" t="s">
        <v>6</v>
      </c>
      <c r="B5" s="1"/>
      <c r="C5" s="41">
        <f>EOMONTH('Opening Balances'!C5,6)</f>
        <v>46387</v>
      </c>
      <c r="D5" s="42"/>
      <c r="E5" s="42"/>
      <c r="F5" s="15"/>
      <c r="G5" s="16"/>
    </row>
    <row r="6" spans="1:11" customFormat="1" ht="15" thickBot="1" x14ac:dyDescent="0.35"/>
    <row r="7" spans="1:11" s="19" customFormat="1" ht="34.950000000000003" customHeight="1" thickTop="1" thickBot="1" x14ac:dyDescent="0.35">
      <c r="A7" s="17" t="s">
        <v>0</v>
      </c>
      <c r="B7" s="17"/>
      <c r="C7" s="10" t="s">
        <v>1</v>
      </c>
      <c r="D7" s="10"/>
      <c r="E7" s="10" t="s">
        <v>2</v>
      </c>
      <c r="F7" s="10"/>
      <c r="G7" s="18" t="s">
        <v>3</v>
      </c>
      <c r="H7" s="18"/>
      <c r="I7" s="18" t="s">
        <v>4</v>
      </c>
      <c r="J7" s="10"/>
      <c r="K7" s="10" t="s">
        <v>7</v>
      </c>
    </row>
    <row r="8" spans="1:11" ht="40.950000000000003" customHeight="1" thickTop="1" x14ac:dyDescent="0.35">
      <c r="A8" s="39" t="str">
        <f>+'Opening Balances'!A8</f>
        <v>ACCOUNT INFO</v>
      </c>
      <c r="B8" s="20"/>
      <c r="C8" s="54">
        <f>+November!E8</f>
        <v>0</v>
      </c>
      <c r="D8" s="54"/>
      <c r="E8" s="70"/>
      <c r="F8" s="54"/>
      <c r="G8" s="71"/>
      <c r="H8" s="72"/>
      <c r="I8" s="73"/>
      <c r="J8" s="74"/>
      <c r="K8" s="54">
        <f>+E8-G8</f>
        <v>0</v>
      </c>
    </row>
    <row r="9" spans="1:11" ht="40.950000000000003" customHeight="1" x14ac:dyDescent="0.35">
      <c r="A9" s="21" t="str">
        <f>+'Opening Balances'!A9</f>
        <v>ACCOUNT INFO</v>
      </c>
      <c r="B9" s="21"/>
      <c r="C9" s="61">
        <f>+November!E9</f>
        <v>0</v>
      </c>
      <c r="D9" s="61"/>
      <c r="E9" s="75"/>
      <c r="F9" s="61"/>
      <c r="G9" s="76"/>
      <c r="H9" s="77"/>
      <c r="I9" s="78"/>
      <c r="J9" s="79"/>
      <c r="K9" s="61">
        <f t="shared" ref="K9:K19" si="0">+E9-G9</f>
        <v>0</v>
      </c>
    </row>
    <row r="10" spans="1:11" ht="40.950000000000003" customHeight="1" x14ac:dyDescent="0.35">
      <c r="A10" s="21" t="str">
        <f>+'Opening Balances'!A10</f>
        <v>ACCOUNT INFO</v>
      </c>
      <c r="B10" s="21"/>
      <c r="C10" s="61">
        <f>+November!E10</f>
        <v>0</v>
      </c>
      <c r="D10" s="61"/>
      <c r="E10" s="75"/>
      <c r="F10" s="61"/>
      <c r="G10" s="76"/>
      <c r="H10" s="77"/>
      <c r="I10" s="78"/>
      <c r="J10" s="79"/>
      <c r="K10" s="61">
        <f t="shared" si="0"/>
        <v>0</v>
      </c>
    </row>
    <row r="11" spans="1:11" ht="40.950000000000003" customHeight="1" x14ac:dyDescent="0.35">
      <c r="A11" s="21" t="str">
        <f>+'Opening Balances'!A11</f>
        <v>ACCOUNT INFO</v>
      </c>
      <c r="B11" s="21"/>
      <c r="C11" s="61">
        <f>+November!E11</f>
        <v>0</v>
      </c>
      <c r="D11" s="61"/>
      <c r="E11" s="75"/>
      <c r="F11" s="61"/>
      <c r="G11" s="76"/>
      <c r="H11" s="77"/>
      <c r="I11" s="78"/>
      <c r="J11" s="79"/>
      <c r="K11" s="61">
        <f t="shared" si="0"/>
        <v>0</v>
      </c>
    </row>
    <row r="12" spans="1:11" ht="40.950000000000003" customHeight="1" x14ac:dyDescent="0.35">
      <c r="A12" s="21" t="str">
        <f>+'Opening Balances'!A12</f>
        <v>ACCOUNT INFO</v>
      </c>
      <c r="B12" s="21"/>
      <c r="C12" s="61">
        <f>+November!E12</f>
        <v>0</v>
      </c>
      <c r="D12" s="61"/>
      <c r="E12" s="75"/>
      <c r="F12" s="61"/>
      <c r="G12" s="76"/>
      <c r="H12" s="77"/>
      <c r="I12" s="78"/>
      <c r="J12" s="79"/>
      <c r="K12" s="61">
        <f t="shared" si="0"/>
        <v>0</v>
      </c>
    </row>
    <row r="13" spans="1:11" ht="40.950000000000003" customHeight="1" x14ac:dyDescent="0.35">
      <c r="A13" s="21" t="str">
        <f>+'Opening Balances'!A13</f>
        <v>ACCOUNT INFO</v>
      </c>
      <c r="B13" s="21"/>
      <c r="C13" s="61">
        <f>+November!E13</f>
        <v>0</v>
      </c>
      <c r="D13" s="61"/>
      <c r="E13" s="75"/>
      <c r="F13" s="61"/>
      <c r="G13" s="76"/>
      <c r="H13" s="77"/>
      <c r="I13" s="78"/>
      <c r="J13" s="79"/>
      <c r="K13" s="61">
        <f t="shared" si="0"/>
        <v>0</v>
      </c>
    </row>
    <row r="14" spans="1:11" ht="40.950000000000003" customHeight="1" x14ac:dyDescent="0.35">
      <c r="A14" s="21" t="str">
        <f>+'Opening Balances'!A14</f>
        <v>ACCOUNT INFO</v>
      </c>
      <c r="B14" s="21"/>
      <c r="C14" s="61">
        <f>+November!E14</f>
        <v>0</v>
      </c>
      <c r="D14" s="61"/>
      <c r="E14" s="75"/>
      <c r="F14" s="61"/>
      <c r="G14" s="80"/>
      <c r="H14" s="81"/>
      <c r="I14" s="78"/>
      <c r="J14" s="79"/>
      <c r="K14" s="61">
        <f t="shared" si="0"/>
        <v>0</v>
      </c>
    </row>
    <row r="15" spans="1:11" ht="40.950000000000003" customHeight="1" x14ac:dyDescent="0.35">
      <c r="A15" s="21" t="str">
        <f>+'Opening Balances'!A15</f>
        <v>ACCOUNT INFO</v>
      </c>
      <c r="B15" s="21"/>
      <c r="C15" s="61">
        <f>+November!E15</f>
        <v>0</v>
      </c>
      <c r="D15" s="61"/>
      <c r="E15" s="75"/>
      <c r="F15" s="61"/>
      <c r="G15" s="80"/>
      <c r="H15" s="81"/>
      <c r="I15" s="78"/>
      <c r="J15" s="79"/>
      <c r="K15" s="61">
        <f t="shared" si="0"/>
        <v>0</v>
      </c>
    </row>
    <row r="16" spans="1:11" ht="40.950000000000003" customHeight="1" x14ac:dyDescent="0.35">
      <c r="A16" s="21" t="str">
        <f>+'Opening Balances'!A16</f>
        <v>ACCOUNT INFO</v>
      </c>
      <c r="B16" s="21"/>
      <c r="C16" s="61">
        <f>+November!E16</f>
        <v>0</v>
      </c>
      <c r="D16" s="61"/>
      <c r="E16" s="75"/>
      <c r="F16" s="61"/>
      <c r="G16" s="80"/>
      <c r="H16" s="81"/>
      <c r="I16" s="78"/>
      <c r="J16" s="79"/>
      <c r="K16" s="61">
        <f t="shared" si="0"/>
        <v>0</v>
      </c>
    </row>
    <row r="17" spans="1:11" ht="40.950000000000003" customHeight="1" x14ac:dyDescent="0.35">
      <c r="A17" s="21" t="str">
        <f>+'Opening Balances'!A17</f>
        <v>ACCOUNT INFO</v>
      </c>
      <c r="B17" s="21"/>
      <c r="C17" s="61">
        <f>+November!E17</f>
        <v>0</v>
      </c>
      <c r="D17" s="61"/>
      <c r="E17" s="75"/>
      <c r="F17" s="61"/>
      <c r="G17" s="80"/>
      <c r="H17" s="81"/>
      <c r="I17" s="78"/>
      <c r="J17" s="79"/>
      <c r="K17" s="61">
        <f t="shared" si="0"/>
        <v>0</v>
      </c>
    </row>
    <row r="18" spans="1:11" ht="40.950000000000003" customHeight="1" x14ac:dyDescent="0.35">
      <c r="A18" s="21" t="str">
        <f>+'Opening Balances'!A18</f>
        <v>ACCOUNT INFO</v>
      </c>
      <c r="B18" s="21"/>
      <c r="C18" s="61">
        <f>+November!E18</f>
        <v>0</v>
      </c>
      <c r="D18" s="61"/>
      <c r="E18" s="75"/>
      <c r="F18" s="61"/>
      <c r="G18" s="80"/>
      <c r="H18" s="81"/>
      <c r="I18" s="78"/>
      <c r="J18" s="79"/>
      <c r="K18" s="61">
        <f t="shared" si="0"/>
        <v>0</v>
      </c>
    </row>
    <row r="19" spans="1:11" ht="40.950000000000003" customHeight="1" x14ac:dyDescent="0.35">
      <c r="A19" s="21" t="str">
        <f>+'Opening Balances'!A19</f>
        <v>ACCOUNT INFO</v>
      </c>
      <c r="B19" s="21"/>
      <c r="C19" s="61">
        <f>+November!E19</f>
        <v>0</v>
      </c>
      <c r="D19" s="61"/>
      <c r="E19" s="75"/>
      <c r="F19" s="61"/>
      <c r="G19" s="80"/>
      <c r="H19" s="81"/>
      <c r="I19" s="78"/>
      <c r="J19" s="79"/>
      <c r="K19" s="61">
        <f t="shared" si="0"/>
        <v>0</v>
      </c>
    </row>
    <row r="20" spans="1:11" customFormat="1" ht="7.95" customHeight="1" x14ac:dyDescent="0.4">
      <c r="A20" s="11"/>
      <c r="B20" s="11"/>
      <c r="C20" s="62"/>
      <c r="D20" s="62"/>
      <c r="E20" s="62"/>
      <c r="F20" s="62"/>
      <c r="G20" s="63"/>
      <c r="H20" s="63"/>
      <c r="I20" s="64"/>
      <c r="J20" s="64"/>
      <c r="K20" s="63"/>
    </row>
    <row r="21" spans="1:11" s="13" customFormat="1" ht="36" customHeight="1" x14ac:dyDescent="0.3">
      <c r="A21" s="12" t="s">
        <v>8</v>
      </c>
      <c r="B21" s="12"/>
      <c r="C21" s="65">
        <f>+SUM(C8:C19)</f>
        <v>0</v>
      </c>
      <c r="D21" s="65"/>
      <c r="E21" s="65">
        <f t="shared" ref="E21:K21" si="1">+SUM(E8:E19)</f>
        <v>0</v>
      </c>
      <c r="F21" s="65"/>
      <c r="G21" s="82">
        <f t="shared" si="1"/>
        <v>0</v>
      </c>
      <c r="H21" s="82"/>
      <c r="I21" s="83"/>
      <c r="J21" s="68"/>
      <c r="K21" s="69">
        <f t="shared" si="1"/>
        <v>0</v>
      </c>
    </row>
    <row r="22" spans="1:11" customFormat="1" ht="7.95" customHeight="1" x14ac:dyDescent="0.4">
      <c r="A22" s="11"/>
      <c r="B22" s="11"/>
      <c r="C22" s="84"/>
      <c r="D22" s="84"/>
      <c r="E22" s="84"/>
      <c r="F22" s="84"/>
      <c r="G22" s="64"/>
      <c r="H22" s="64"/>
      <c r="I22" s="64"/>
      <c r="J22" s="64"/>
      <c r="K22" s="64"/>
    </row>
    <row r="23" spans="1:11" s="23" customFormat="1" ht="36" customHeight="1" x14ac:dyDescent="0.3">
      <c r="A23" s="22" t="s">
        <v>9</v>
      </c>
      <c r="C23" s="33"/>
      <c r="D23" s="33"/>
      <c r="E23" s="85">
        <f>+E21-C21</f>
        <v>0</v>
      </c>
      <c r="F23" s="33"/>
      <c r="G23" s="86">
        <f>+G21-November!G21</f>
        <v>0</v>
      </c>
      <c r="H23" s="87"/>
      <c r="I23" s="87"/>
      <c r="J23" s="33"/>
      <c r="K23" s="85">
        <f>+K21-November!K21</f>
        <v>0</v>
      </c>
    </row>
    <row r="24" spans="1:11" customFormat="1" ht="36" customHeight="1" x14ac:dyDescent="0.3">
      <c r="A24" s="22"/>
      <c r="B24" s="23"/>
      <c r="C24" s="23"/>
      <c r="D24" s="23"/>
      <c r="E24" s="24"/>
      <c r="F24" s="23"/>
      <c r="G24" s="24"/>
      <c r="H24" s="23"/>
      <c r="I24" s="23"/>
      <c r="J24" s="23"/>
      <c r="K24" s="24"/>
    </row>
    <row r="25" spans="1:11" customFormat="1" ht="45" customHeight="1" x14ac:dyDescent="0.3"/>
    <row r="26" spans="1:11" s="20" customFormat="1" ht="15" x14ac:dyDescent="0.35">
      <c r="A26" s="25" t="s">
        <v>10</v>
      </c>
      <c r="B26" s="25"/>
      <c r="C26" s="25"/>
      <c r="D26" s="25"/>
      <c r="E26" s="25"/>
      <c r="F26" s="25"/>
      <c r="G26" s="25"/>
      <c r="I26" s="25" t="s">
        <v>11</v>
      </c>
      <c r="J26" s="25"/>
      <c r="K26" s="25"/>
    </row>
  </sheetData>
  <sheetProtection algorithmName="SHA-512" hashValue="HmJTC5D/RagwweLQLGquAqZclCUZp4kLcn89/0U1GwAhGdiGV1Gf9fKLIpXfsHC2Cjz/zqFye3ssY8dWksnSFg==" saltValue="A0Y88atRcCmKbUsX9TJVNQ==" spinCount="100000" sheet="1" objects="1" scenarios="1"/>
  <mergeCells count="1">
    <mergeCell ref="C5:E5"/>
  </mergeCells>
  <pageMargins left="0.7" right="0.7" top="0.75" bottom="0.75" header="0.3" footer="0.3"/>
  <pageSetup orientation="landscape"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21CBF-245B-4470-A9EA-1A2A8E70F5BD}">
  <dimension ref="A1:K26"/>
  <sheetViews>
    <sheetView zoomScaleNormal="100" workbookViewId="0"/>
  </sheetViews>
  <sheetFormatPr defaultColWidth="8.88671875" defaultRowHeight="14.4" x14ac:dyDescent="0.3"/>
  <cols>
    <col min="1" max="1" width="27" style="3" customWidth="1"/>
    <col min="2" max="2" width="1.6640625" style="3" customWidth="1"/>
    <col min="3" max="3" width="15.6640625" style="3" customWidth="1"/>
    <col min="4" max="4" width="1.6640625" style="3" customWidth="1"/>
    <col min="5" max="5" width="15.6640625" style="3" customWidth="1"/>
    <col min="6" max="6" width="1.6640625" style="3" customWidth="1"/>
    <col min="7" max="7" width="15.6640625" style="3" customWidth="1"/>
    <col min="8" max="8" width="1.6640625" style="3" customWidth="1"/>
    <col min="9" max="9" width="18.88671875" style="3" customWidth="1"/>
    <col min="10" max="10" width="1.6640625" style="3" customWidth="1"/>
    <col min="11" max="11" width="15.6640625" style="3" customWidth="1"/>
    <col min="12" max="16384" width="8.88671875" style="3"/>
  </cols>
  <sheetData>
    <row r="1" spans="1:11" customFormat="1" ht="18.600000000000001" x14ac:dyDescent="0.4">
      <c r="A1" s="1" t="str">
        <f>+'Opening Balances'!A1</f>
        <v>YOUR DISTRICT NAME Conservation District</v>
      </c>
      <c r="B1" s="1"/>
      <c r="C1" s="1"/>
      <c r="D1" s="1"/>
      <c r="E1" s="1"/>
      <c r="F1" s="1"/>
      <c r="K1" s="8" t="s">
        <v>5</v>
      </c>
    </row>
    <row r="2" spans="1:11" customFormat="1" ht="5.4" customHeight="1" x14ac:dyDescent="0.4">
      <c r="A2" s="1"/>
      <c r="B2" s="1"/>
      <c r="C2" s="1"/>
      <c r="D2" s="1"/>
      <c r="E2" s="1"/>
      <c r="F2" s="1"/>
    </row>
    <row r="3" spans="1:11" customFormat="1" ht="7.95" customHeight="1" x14ac:dyDescent="0.4">
      <c r="A3" s="11"/>
      <c r="B3" s="11"/>
      <c r="C3" s="11"/>
      <c r="D3" s="11"/>
      <c r="E3" s="11"/>
      <c r="F3" s="11"/>
      <c r="G3" s="9"/>
      <c r="H3" s="9"/>
      <c r="I3" s="9"/>
      <c r="J3" s="9"/>
      <c r="K3" s="9"/>
    </row>
    <row r="4" spans="1:11" customFormat="1" ht="11.25" customHeight="1" x14ac:dyDescent="0.4">
      <c r="A4" s="1"/>
      <c r="B4" s="1"/>
      <c r="C4" s="1"/>
      <c r="D4" s="1"/>
      <c r="E4" s="1"/>
      <c r="F4" s="1"/>
    </row>
    <row r="5" spans="1:11" customFormat="1" ht="18.600000000000001" x14ac:dyDescent="0.4">
      <c r="A5" s="1" t="s">
        <v>6</v>
      </c>
      <c r="B5" s="1"/>
      <c r="C5" s="41">
        <f>EOMONTH('Opening Balances'!C5,7)</f>
        <v>46418</v>
      </c>
      <c r="D5" s="42"/>
      <c r="E5" s="42"/>
      <c r="F5" s="15"/>
      <c r="G5" s="16"/>
    </row>
    <row r="6" spans="1:11" customFormat="1" ht="15" thickBot="1" x14ac:dyDescent="0.35"/>
    <row r="7" spans="1:11" s="19" customFormat="1" ht="34.950000000000003" customHeight="1" thickTop="1" thickBot="1" x14ac:dyDescent="0.35">
      <c r="A7" s="17" t="s">
        <v>0</v>
      </c>
      <c r="B7" s="17"/>
      <c r="C7" s="10" t="s">
        <v>1</v>
      </c>
      <c r="D7" s="10"/>
      <c r="E7" s="10" t="s">
        <v>2</v>
      </c>
      <c r="F7" s="10"/>
      <c r="G7" s="18" t="s">
        <v>3</v>
      </c>
      <c r="H7" s="18"/>
      <c r="I7" s="18" t="s">
        <v>4</v>
      </c>
      <c r="J7" s="10"/>
      <c r="K7" s="10" t="s">
        <v>7</v>
      </c>
    </row>
    <row r="8" spans="1:11" ht="40.950000000000003" customHeight="1" thickTop="1" x14ac:dyDescent="0.35">
      <c r="A8" s="39" t="str">
        <f>+'Opening Balances'!A8</f>
        <v>ACCOUNT INFO</v>
      </c>
      <c r="B8" s="20"/>
      <c r="C8" s="54">
        <f>+December!E8</f>
        <v>0</v>
      </c>
      <c r="D8" s="54"/>
      <c r="E8" s="70"/>
      <c r="F8" s="54"/>
      <c r="G8" s="71"/>
      <c r="H8" s="72"/>
      <c r="I8" s="73"/>
      <c r="J8" s="74"/>
      <c r="K8" s="54">
        <f>+E8-G8</f>
        <v>0</v>
      </c>
    </row>
    <row r="9" spans="1:11" ht="40.950000000000003" customHeight="1" x14ac:dyDescent="0.35">
      <c r="A9" s="21" t="str">
        <f>+'Opening Balances'!A9</f>
        <v>ACCOUNT INFO</v>
      </c>
      <c r="B9" s="21"/>
      <c r="C9" s="61">
        <f>+December!E9</f>
        <v>0</v>
      </c>
      <c r="D9" s="61"/>
      <c r="E9" s="75"/>
      <c r="F9" s="61"/>
      <c r="G9" s="76"/>
      <c r="H9" s="77"/>
      <c r="I9" s="78"/>
      <c r="J9" s="79"/>
      <c r="K9" s="61">
        <f t="shared" ref="K9:K19" si="0">+E9-G9</f>
        <v>0</v>
      </c>
    </row>
    <row r="10" spans="1:11" ht="40.950000000000003" customHeight="1" x14ac:dyDescent="0.35">
      <c r="A10" s="21" t="str">
        <f>+'Opening Balances'!A10</f>
        <v>ACCOUNT INFO</v>
      </c>
      <c r="B10" s="21"/>
      <c r="C10" s="61">
        <f>+December!E10</f>
        <v>0</v>
      </c>
      <c r="D10" s="61"/>
      <c r="E10" s="75"/>
      <c r="F10" s="61"/>
      <c r="G10" s="76"/>
      <c r="H10" s="77"/>
      <c r="I10" s="78"/>
      <c r="J10" s="79"/>
      <c r="K10" s="61">
        <f t="shared" si="0"/>
        <v>0</v>
      </c>
    </row>
    <row r="11" spans="1:11" ht="40.950000000000003" customHeight="1" x14ac:dyDescent="0.35">
      <c r="A11" s="21" t="str">
        <f>+'Opening Balances'!A11</f>
        <v>ACCOUNT INFO</v>
      </c>
      <c r="B11" s="21"/>
      <c r="C11" s="61">
        <f>+December!E11</f>
        <v>0</v>
      </c>
      <c r="D11" s="61"/>
      <c r="E11" s="75"/>
      <c r="F11" s="61"/>
      <c r="G11" s="76"/>
      <c r="H11" s="77"/>
      <c r="I11" s="78"/>
      <c r="J11" s="79"/>
      <c r="K11" s="61">
        <f t="shared" si="0"/>
        <v>0</v>
      </c>
    </row>
    <row r="12" spans="1:11" ht="40.950000000000003" customHeight="1" x14ac:dyDescent="0.35">
      <c r="A12" s="21" t="str">
        <f>+'Opening Balances'!A12</f>
        <v>ACCOUNT INFO</v>
      </c>
      <c r="B12" s="21"/>
      <c r="C12" s="61">
        <f>+December!E12</f>
        <v>0</v>
      </c>
      <c r="D12" s="61"/>
      <c r="E12" s="75"/>
      <c r="F12" s="61"/>
      <c r="G12" s="76"/>
      <c r="H12" s="77"/>
      <c r="I12" s="78"/>
      <c r="J12" s="79"/>
      <c r="K12" s="61">
        <f t="shared" si="0"/>
        <v>0</v>
      </c>
    </row>
    <row r="13" spans="1:11" ht="40.950000000000003" customHeight="1" x14ac:dyDescent="0.35">
      <c r="A13" s="21" t="str">
        <f>+'Opening Balances'!A13</f>
        <v>ACCOUNT INFO</v>
      </c>
      <c r="B13" s="21"/>
      <c r="C13" s="61">
        <f>+December!E13</f>
        <v>0</v>
      </c>
      <c r="D13" s="61"/>
      <c r="E13" s="75"/>
      <c r="F13" s="61"/>
      <c r="G13" s="76"/>
      <c r="H13" s="77"/>
      <c r="I13" s="78"/>
      <c r="J13" s="79"/>
      <c r="K13" s="61">
        <f t="shared" si="0"/>
        <v>0</v>
      </c>
    </row>
    <row r="14" spans="1:11" ht="40.950000000000003" customHeight="1" x14ac:dyDescent="0.35">
      <c r="A14" s="21" t="str">
        <f>+'Opening Balances'!A14</f>
        <v>ACCOUNT INFO</v>
      </c>
      <c r="B14" s="21"/>
      <c r="C14" s="61">
        <f>+December!E14</f>
        <v>0</v>
      </c>
      <c r="D14" s="61"/>
      <c r="E14" s="75"/>
      <c r="F14" s="61"/>
      <c r="G14" s="80"/>
      <c r="H14" s="81"/>
      <c r="I14" s="78"/>
      <c r="J14" s="79"/>
      <c r="K14" s="61">
        <f t="shared" si="0"/>
        <v>0</v>
      </c>
    </row>
    <row r="15" spans="1:11" ht="40.950000000000003" customHeight="1" x14ac:dyDescent="0.35">
      <c r="A15" s="21" t="str">
        <f>+'Opening Balances'!A15</f>
        <v>ACCOUNT INFO</v>
      </c>
      <c r="B15" s="21"/>
      <c r="C15" s="61">
        <f>+December!E15</f>
        <v>0</v>
      </c>
      <c r="D15" s="61"/>
      <c r="E15" s="75"/>
      <c r="F15" s="61"/>
      <c r="G15" s="80"/>
      <c r="H15" s="81"/>
      <c r="I15" s="78"/>
      <c r="J15" s="79"/>
      <c r="K15" s="61">
        <f t="shared" si="0"/>
        <v>0</v>
      </c>
    </row>
    <row r="16" spans="1:11" ht="40.950000000000003" customHeight="1" x14ac:dyDescent="0.35">
      <c r="A16" s="21" t="str">
        <f>+'Opening Balances'!A16</f>
        <v>ACCOUNT INFO</v>
      </c>
      <c r="B16" s="21"/>
      <c r="C16" s="61">
        <f>+December!E16</f>
        <v>0</v>
      </c>
      <c r="D16" s="61"/>
      <c r="E16" s="75"/>
      <c r="F16" s="61"/>
      <c r="G16" s="80"/>
      <c r="H16" s="81"/>
      <c r="I16" s="78"/>
      <c r="J16" s="79"/>
      <c r="K16" s="61">
        <f t="shared" si="0"/>
        <v>0</v>
      </c>
    </row>
    <row r="17" spans="1:11" ht="40.950000000000003" customHeight="1" x14ac:dyDescent="0.35">
      <c r="A17" s="21" t="str">
        <f>+'Opening Balances'!A17</f>
        <v>ACCOUNT INFO</v>
      </c>
      <c r="B17" s="21"/>
      <c r="C17" s="61">
        <f>+December!E17</f>
        <v>0</v>
      </c>
      <c r="D17" s="61"/>
      <c r="E17" s="75"/>
      <c r="F17" s="61"/>
      <c r="G17" s="80"/>
      <c r="H17" s="81"/>
      <c r="I17" s="78"/>
      <c r="J17" s="79"/>
      <c r="K17" s="61">
        <f t="shared" si="0"/>
        <v>0</v>
      </c>
    </row>
    <row r="18" spans="1:11" ht="40.950000000000003" customHeight="1" x14ac:dyDescent="0.35">
      <c r="A18" s="21" t="str">
        <f>+'Opening Balances'!A18</f>
        <v>ACCOUNT INFO</v>
      </c>
      <c r="B18" s="21"/>
      <c r="C18" s="61">
        <f>+December!E18</f>
        <v>0</v>
      </c>
      <c r="D18" s="61"/>
      <c r="E18" s="75"/>
      <c r="F18" s="61"/>
      <c r="G18" s="80"/>
      <c r="H18" s="81"/>
      <c r="I18" s="78"/>
      <c r="J18" s="79"/>
      <c r="K18" s="61">
        <f t="shared" si="0"/>
        <v>0</v>
      </c>
    </row>
    <row r="19" spans="1:11" ht="40.950000000000003" customHeight="1" x14ac:dyDescent="0.35">
      <c r="A19" s="21" t="str">
        <f>+'Opening Balances'!A19</f>
        <v>ACCOUNT INFO</v>
      </c>
      <c r="B19" s="21"/>
      <c r="C19" s="61">
        <f>+December!E19</f>
        <v>0</v>
      </c>
      <c r="D19" s="61"/>
      <c r="E19" s="75"/>
      <c r="F19" s="61"/>
      <c r="G19" s="80"/>
      <c r="H19" s="81"/>
      <c r="I19" s="78"/>
      <c r="J19" s="79"/>
      <c r="K19" s="61">
        <f t="shared" si="0"/>
        <v>0</v>
      </c>
    </row>
    <row r="20" spans="1:11" customFormat="1" ht="7.95" customHeight="1" x14ac:dyDescent="0.4">
      <c r="A20" s="11"/>
      <c r="B20" s="11"/>
      <c r="C20" s="62"/>
      <c r="D20" s="62"/>
      <c r="E20" s="62"/>
      <c r="F20" s="62"/>
      <c r="G20" s="63"/>
      <c r="H20" s="63"/>
      <c r="I20" s="64"/>
      <c r="J20" s="64"/>
      <c r="K20" s="63"/>
    </row>
    <row r="21" spans="1:11" s="13" customFormat="1" ht="36" customHeight="1" x14ac:dyDescent="0.3">
      <c r="A21" s="12" t="s">
        <v>8</v>
      </c>
      <c r="B21" s="12"/>
      <c r="C21" s="65">
        <f>+SUM(C8:C19)</f>
        <v>0</v>
      </c>
      <c r="D21" s="65"/>
      <c r="E21" s="65">
        <f t="shared" ref="E21:K21" si="1">+SUM(E8:E19)</f>
        <v>0</v>
      </c>
      <c r="F21" s="65"/>
      <c r="G21" s="82">
        <f t="shared" si="1"/>
        <v>0</v>
      </c>
      <c r="H21" s="82"/>
      <c r="I21" s="83"/>
      <c r="J21" s="68"/>
      <c r="K21" s="69">
        <f t="shared" si="1"/>
        <v>0</v>
      </c>
    </row>
    <row r="22" spans="1:11" customFormat="1" ht="7.95" customHeight="1" x14ac:dyDescent="0.4">
      <c r="A22" s="11"/>
      <c r="B22" s="11"/>
      <c r="C22" s="84"/>
      <c r="D22" s="84"/>
      <c r="E22" s="84"/>
      <c r="F22" s="84"/>
      <c r="G22" s="64"/>
      <c r="H22" s="64"/>
      <c r="I22" s="64"/>
      <c r="J22" s="64"/>
      <c r="K22" s="64"/>
    </row>
    <row r="23" spans="1:11" s="23" customFormat="1" ht="36" customHeight="1" x14ac:dyDescent="0.3">
      <c r="A23" s="22" t="s">
        <v>9</v>
      </c>
      <c r="C23" s="33"/>
      <c r="D23" s="33"/>
      <c r="E23" s="85">
        <f>+E21-C21</f>
        <v>0</v>
      </c>
      <c r="F23" s="33"/>
      <c r="G23" s="86">
        <f>+G21-December!G21</f>
        <v>0</v>
      </c>
      <c r="H23" s="87"/>
      <c r="I23" s="87"/>
      <c r="J23" s="33"/>
      <c r="K23" s="85">
        <f>+K21-December!K21</f>
        <v>0</v>
      </c>
    </row>
    <row r="24" spans="1:11" customFormat="1" ht="36" customHeight="1" x14ac:dyDescent="0.3">
      <c r="A24" s="22"/>
      <c r="B24" s="23"/>
      <c r="C24" s="23"/>
      <c r="D24" s="23"/>
      <c r="E24" s="24"/>
      <c r="F24" s="23"/>
      <c r="G24" s="24"/>
      <c r="H24" s="23"/>
      <c r="I24" s="23"/>
      <c r="J24" s="23"/>
      <c r="K24" s="24"/>
    </row>
    <row r="25" spans="1:11" customFormat="1" ht="45" customHeight="1" x14ac:dyDescent="0.3"/>
    <row r="26" spans="1:11" s="20" customFormat="1" ht="15" x14ac:dyDescent="0.35">
      <c r="A26" s="25" t="s">
        <v>10</v>
      </c>
      <c r="B26" s="25"/>
      <c r="C26" s="25"/>
      <c r="D26" s="25"/>
      <c r="E26" s="25"/>
      <c r="F26" s="25"/>
      <c r="G26" s="25"/>
      <c r="I26" s="25" t="s">
        <v>11</v>
      </c>
      <c r="J26" s="25"/>
      <c r="K26" s="25"/>
    </row>
  </sheetData>
  <sheetProtection algorithmName="SHA-512" hashValue="7w3YNrNH+rkKnlG/iAr18PNKeKuJ5GcdzFct6ZB9RWq5yE6QfULM9lwjNDShUls59meD9GVPMpOtGiOK2JG0Dg==" saltValue="JWdPROzMoCFpbFfdgJF6xA==" spinCount="100000" sheet="1" objects="1" scenarios="1"/>
  <mergeCells count="1">
    <mergeCell ref="C5:E5"/>
  </mergeCells>
  <pageMargins left="0.7" right="0.7" top="0.75" bottom="0.75" header="0.3" footer="0.3"/>
  <pageSetup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Instructions</vt:lpstr>
      <vt:lpstr>Opening Balances</vt:lpstr>
      <vt:lpstr>July</vt:lpstr>
      <vt:lpstr>August</vt:lpstr>
      <vt:lpstr>September</vt:lpstr>
      <vt:lpstr>October</vt:lpstr>
      <vt:lpstr>November</vt:lpstr>
      <vt:lpstr>December</vt:lpstr>
      <vt:lpstr>January</vt:lpstr>
      <vt:lpstr>February</vt:lpstr>
      <vt:lpstr>March</vt:lpstr>
      <vt:lpstr>April</vt:lpstr>
      <vt:lpstr>May</vt:lpstr>
      <vt:lpstr>June</vt:lpstr>
      <vt:lpstr>July!Print_Area</vt:lpstr>
      <vt:lpstr>April!Print_Titles</vt:lpstr>
      <vt:lpstr>August!Print_Titles</vt:lpstr>
      <vt:lpstr>December!Print_Titles</vt:lpstr>
      <vt:lpstr>February!Print_Titles</vt:lpstr>
      <vt:lpstr>January!Print_Titles</vt:lpstr>
      <vt:lpstr>July!Print_Titles</vt:lpstr>
      <vt:lpstr>June!Print_Titles</vt:lpstr>
      <vt:lpstr>March!Print_Titles</vt:lpstr>
      <vt:lpstr>May!Print_Titles</vt:lpstr>
      <vt:lpstr>November!Print_Titles</vt:lpstr>
      <vt:lpstr>October!Print_Titles</vt:lpstr>
      <vt:lpstr>'Opening Balances'!Print_Titles</vt:lpstr>
      <vt:lpstr>September!Print_Titles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Lacie Landers</dc:creator>
  <cp:lastModifiedBy>Lacie Landers</cp:lastModifiedBy>
  <cp:lastPrinted>2026-04-15T16:48:40Z</cp:lastPrinted>
  <dcterms:created xsi:type="dcterms:W3CDTF">2025-12-03T22:49:38Z</dcterms:created>
  <dcterms:modified xsi:type="dcterms:W3CDTF">2026-06-26T15:51:58Z</dcterms:modified>
</cp:coreProperties>
</file>