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mc:AlternateContent xmlns:mc="http://schemas.openxmlformats.org/markup-compatibility/2006">
    <mc:Choice Requires="x15">
      <x15ac:absPath xmlns:x15ac="http://schemas.microsoft.com/office/spreadsheetml/2010/11/ac" url="I:\Dept\District Services\Forms\Payroll\5B Timesheets\2026\"/>
    </mc:Choice>
  </mc:AlternateContent>
  <xr:revisionPtr revIDLastSave="0" documentId="13_ncr:1_{ED0778C6-F353-467B-AD6E-E5DCDD4EDE36}" xr6:coauthVersionLast="47" xr6:coauthVersionMax="47" xr10:uidLastSave="{00000000-0000-0000-0000-000000000000}"/>
  <workbookProtection workbookAlgorithmName="SHA-512" workbookHashValue="zpADWYzK2CcGZAkTGbpRh+ClvoaR2T1KdO++RnNCkiyRt7Bv5CeSxISL4CfTfBEfunE6brhiEzwDvbvvbrUpdQ==" workbookSaltValue="M9rxMJVmhxl3ZycPYiy0zw==" workbookSpinCount="100000" lockStructure="1"/>
  <bookViews>
    <workbookView xWindow="28680" yWindow="-30" windowWidth="29040" windowHeight="15720" xr2:uid="{00000000-000D-0000-FFFF-FFFF00000000}"/>
  </bookViews>
  <sheets>
    <sheet name="Instructions" sheetId="26" r:id="rId1"/>
    <sheet name="January 26" sheetId="25" r:id="rId2"/>
    <sheet name="February 26" sheetId="24" r:id="rId3"/>
    <sheet name="March 26" sheetId="23" r:id="rId4"/>
    <sheet name="April 26" sheetId="22" r:id="rId5"/>
    <sheet name="May 26" sheetId="21" r:id="rId6"/>
    <sheet name="June 26" sheetId="20" r:id="rId7"/>
    <sheet name="July 26" sheetId="3" r:id="rId8"/>
    <sheet name="August 26" sheetId="14" r:id="rId9"/>
    <sheet name="September 26" sheetId="15" r:id="rId10"/>
    <sheet name="October 26" sheetId="16" r:id="rId11"/>
    <sheet name="November 26" sheetId="17" r:id="rId12"/>
    <sheet name="December 26" sheetId="18" r:id="rId13"/>
  </sheets>
  <definedNames>
    <definedName name="_xlnm.Print_Area" localSheetId="4">'April 26'!$A$1:$J$68</definedName>
    <definedName name="_xlnm.Print_Area" localSheetId="8">'August 26'!$A$1:$J$68</definedName>
    <definedName name="_xlnm.Print_Area" localSheetId="12">'December 26'!$A$1:$J$68</definedName>
    <definedName name="_xlnm.Print_Area" localSheetId="2">'February 26'!$A$1:$J$68</definedName>
    <definedName name="_xlnm.Print_Area" localSheetId="1">'January 26'!$A$1:$J$68</definedName>
    <definedName name="_xlnm.Print_Area" localSheetId="7">'July 26'!$A$1:$J$68</definedName>
    <definedName name="_xlnm.Print_Area" localSheetId="6">'June 26'!$A$1:$J$68</definedName>
    <definedName name="_xlnm.Print_Area" localSheetId="3">'March 26'!$A$1:$J$68</definedName>
    <definedName name="_xlnm.Print_Area" localSheetId="5">'May 26'!$A$1:$J$68</definedName>
    <definedName name="_xlnm.Print_Area" localSheetId="11">'November 26'!$A$1:$J$68</definedName>
    <definedName name="_xlnm.Print_Area" localSheetId="10">'October 26'!$A$1:$J$68</definedName>
    <definedName name="_xlnm.Print_Area" localSheetId="9">'September 26'!$A$1:$J$68</definedName>
    <definedName name="_xlnm.Print_Titles" localSheetId="4">'April 26'!$12:$12</definedName>
    <definedName name="_xlnm.Print_Titles" localSheetId="8">'August 26'!$12:$12</definedName>
    <definedName name="_xlnm.Print_Titles" localSheetId="12">'December 26'!$12:$12</definedName>
    <definedName name="_xlnm.Print_Titles" localSheetId="2">'February 26'!$12:$12</definedName>
    <definedName name="_xlnm.Print_Titles" localSheetId="1">'January 26'!$12:$12</definedName>
    <definedName name="_xlnm.Print_Titles" localSheetId="7">'July 26'!$12:$12</definedName>
    <definedName name="_xlnm.Print_Titles" localSheetId="6">'June 26'!$12:$12</definedName>
    <definedName name="_xlnm.Print_Titles" localSheetId="3">'March 26'!$12:$12</definedName>
    <definedName name="_xlnm.Print_Titles" localSheetId="5">'May 26'!$12:$12</definedName>
    <definedName name="_xlnm.Print_Titles" localSheetId="11">'November 26'!$12:$12</definedName>
    <definedName name="_xlnm.Print_Titles" localSheetId="10">'October 26'!$12:$12</definedName>
    <definedName name="_xlnm.Print_Titles" localSheetId="9">'September 26'!$12:$12</definedName>
    <definedName name="startday">#REF!</definedName>
    <definedName name="valuevx">42.314159</definedName>
    <definedName name="vertex42_copyright" hidden="1">"© 2008-2019 by Vertex42.com"</definedName>
    <definedName name="vertex42_id" hidden="1">"employee-timesheet.xlsx"</definedName>
    <definedName name="vertex42_title" hidden="1">"Weekly Employee Timesheet"</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51" i="25" l="1"/>
  <c r="J8" i="24"/>
  <c r="J8" i="23" s="1"/>
  <c r="J8" i="22" s="1"/>
  <c r="J8" i="21" s="1"/>
  <c r="J8" i="20" s="1"/>
  <c r="J8" i="3" s="1"/>
  <c r="J8" i="14" s="1"/>
  <c r="J8" i="15" s="1"/>
  <c r="J8" i="16" s="1"/>
  <c r="J8" i="17" s="1"/>
  <c r="J8" i="18" s="1"/>
  <c r="B5" i="24"/>
  <c r="B5" i="23"/>
  <c r="B5" i="22"/>
  <c r="B5" i="21" s="1"/>
  <c r="B5" i="20" s="1"/>
  <c r="B5" i="3" s="1"/>
  <c r="B5" i="14" s="1"/>
  <c r="B5" i="15" s="1"/>
  <c r="B5" i="16" s="1"/>
  <c r="B5" i="17" s="1"/>
  <c r="B5" i="18" s="1"/>
  <c r="B7" i="24"/>
  <c r="B7" i="23" s="1"/>
  <c r="B7" i="22" s="1"/>
  <c r="B7" i="21" s="1"/>
  <c r="B7" i="20" s="1"/>
  <c r="B7" i="3" s="1"/>
  <c r="B7" i="14" s="1"/>
  <c r="B7" i="15" s="1"/>
  <c r="B7" i="16" s="1"/>
  <c r="B7" i="17" s="1"/>
  <c r="B7" i="18" s="1"/>
  <c r="B3" i="24"/>
  <c r="B3" i="23"/>
  <c r="B3" i="22" s="1"/>
  <c r="B3" i="21" s="1"/>
  <c r="B3" i="20" s="1"/>
  <c r="B3" i="3" s="1"/>
  <c r="B3" i="14" s="1"/>
  <c r="B3" i="15" s="1"/>
  <c r="B3" i="16" s="1"/>
  <c r="B3" i="17" s="1"/>
  <c r="B3" i="18" s="1"/>
  <c r="J9" i="24"/>
  <c r="J9" i="23" s="1"/>
  <c r="J9" i="22" s="1"/>
  <c r="J9" i="21" s="1"/>
  <c r="J7" i="24"/>
  <c r="J7" i="23" s="1"/>
  <c r="J5" i="24"/>
  <c r="J5" i="23" s="1"/>
  <c r="J5" i="22" s="1"/>
  <c r="J5" i="21" s="1"/>
  <c r="J5" i="20" s="1"/>
  <c r="J5" i="3" s="1"/>
  <c r="J5" i="14" s="1"/>
  <c r="J5" i="15" s="1"/>
  <c r="J5" i="16" s="1"/>
  <c r="J5" i="17" s="1"/>
  <c r="J5" i="18" s="1"/>
  <c r="G46" i="25"/>
  <c r="G53" i="25" s="1"/>
  <c r="H46" i="25"/>
  <c r="E53" i="25" s="1"/>
  <c r="J53" i="25" s="1"/>
  <c r="C53" i="24" s="1"/>
  <c r="J43" i="25"/>
  <c r="J13" i="25"/>
  <c r="D46" i="25"/>
  <c r="E46" i="25"/>
  <c r="E52" i="25"/>
  <c r="J14" i="25"/>
  <c r="J15" i="25"/>
  <c r="J16" i="25"/>
  <c r="J17" i="25"/>
  <c r="J18" i="25"/>
  <c r="J19" i="25"/>
  <c r="J20" i="25"/>
  <c r="J21" i="25"/>
  <c r="J22" i="25"/>
  <c r="J23" i="25"/>
  <c r="J44" i="25" s="1"/>
  <c r="J24" i="25"/>
  <c r="J25" i="25"/>
  <c r="J26" i="25"/>
  <c r="J27" i="25"/>
  <c r="J28" i="25"/>
  <c r="J29" i="25"/>
  <c r="J30" i="25"/>
  <c r="J31" i="25"/>
  <c r="J32" i="25"/>
  <c r="J33" i="25"/>
  <c r="J34" i="25"/>
  <c r="J35" i="25"/>
  <c r="J36" i="25"/>
  <c r="J37" i="25"/>
  <c r="J38" i="25"/>
  <c r="J39" i="25"/>
  <c r="J40" i="25"/>
  <c r="J41" i="25"/>
  <c r="J42" i="25"/>
  <c r="I46" i="25"/>
  <c r="F46" i="25"/>
  <c r="C46" i="25"/>
  <c r="A13" i="25"/>
  <c r="A14" i="25" s="1"/>
  <c r="A15" i="25" s="1"/>
  <c r="A16" i="25" s="1"/>
  <c r="A17" i="25" s="1"/>
  <c r="A18" i="25" s="1"/>
  <c r="A19" i="25" s="1"/>
  <c r="A20" i="25" s="1"/>
  <c r="A21" i="25" s="1"/>
  <c r="A22" i="25" s="1"/>
  <c r="A23" i="25" s="1"/>
  <c r="A24" i="25" s="1"/>
  <c r="A25" i="25" s="1"/>
  <c r="A26" i="25" s="1"/>
  <c r="A27" i="25" s="1"/>
  <c r="A28" i="25" s="1"/>
  <c r="A29" i="25" s="1"/>
  <c r="A30" i="25" s="1"/>
  <c r="A31" i="25" s="1"/>
  <c r="A32" i="25" s="1"/>
  <c r="A33" i="25" s="1"/>
  <c r="A34" i="25" s="1"/>
  <c r="A35" i="25" s="1"/>
  <c r="A36" i="25" s="1"/>
  <c r="A37" i="25" s="1"/>
  <c r="A38" i="25" s="1"/>
  <c r="A39" i="25" s="1"/>
  <c r="A40" i="25" s="1"/>
  <c r="A41" i="25" s="1"/>
  <c r="A42" i="25" s="1"/>
  <c r="A43" i="25" s="1"/>
  <c r="H46" i="24"/>
  <c r="E53" i="24"/>
  <c r="G46" i="24"/>
  <c r="G53" i="24"/>
  <c r="E46" i="24"/>
  <c r="E52" i="24"/>
  <c r="J13" i="24"/>
  <c r="J14" i="24"/>
  <c r="J15" i="24"/>
  <c r="J16" i="24"/>
  <c r="J17" i="24"/>
  <c r="J18" i="24"/>
  <c r="J19" i="24"/>
  <c r="J20" i="24"/>
  <c r="J21" i="24"/>
  <c r="J22" i="24"/>
  <c r="J23" i="24"/>
  <c r="J24" i="24"/>
  <c r="J25" i="24"/>
  <c r="J26" i="24"/>
  <c r="J27" i="24"/>
  <c r="J28" i="24"/>
  <c r="J44" i="24" s="1"/>
  <c r="J29" i="24"/>
  <c r="J30" i="24"/>
  <c r="J31" i="24"/>
  <c r="J32" i="24"/>
  <c r="J33" i="24"/>
  <c r="J34" i="24"/>
  <c r="J35" i="24"/>
  <c r="J36" i="24"/>
  <c r="J37" i="24"/>
  <c r="J38" i="24"/>
  <c r="J39" i="24"/>
  <c r="J40" i="24"/>
  <c r="J41" i="24"/>
  <c r="J42" i="24"/>
  <c r="J43" i="24"/>
  <c r="D46" i="24"/>
  <c r="E51" i="24" s="1"/>
  <c r="I46" i="24"/>
  <c r="F46" i="24"/>
  <c r="C46" i="24"/>
  <c r="A13" i="24"/>
  <c r="A14" i="24" s="1"/>
  <c r="A15" i="24" s="1"/>
  <c r="A16" i="24" s="1"/>
  <c r="A17" i="24" s="1"/>
  <c r="A18" i="24" s="1"/>
  <c r="A19" i="24" s="1"/>
  <c r="A20" i="24" s="1"/>
  <c r="A21" i="24" s="1"/>
  <c r="A22" i="24" s="1"/>
  <c r="A23" i="24" s="1"/>
  <c r="A24" i="24" s="1"/>
  <c r="A25" i="24" s="1"/>
  <c r="A26" i="24" s="1"/>
  <c r="A27" i="24" s="1"/>
  <c r="A28" i="24" s="1"/>
  <c r="A29" i="24" s="1"/>
  <c r="A30" i="24" s="1"/>
  <c r="A31" i="24" s="1"/>
  <c r="A32" i="24" s="1"/>
  <c r="A33" i="24" s="1"/>
  <c r="A34" i="24" s="1"/>
  <c r="A35" i="24" s="1"/>
  <c r="A36" i="24" s="1"/>
  <c r="A37" i="24" s="1"/>
  <c r="A38" i="24" s="1"/>
  <c r="A39" i="24" s="1"/>
  <c r="A40" i="24" s="1"/>
  <c r="H46" i="23"/>
  <c r="E53" i="23"/>
  <c r="G46" i="23"/>
  <c r="G53" i="23"/>
  <c r="E46" i="23"/>
  <c r="E52" i="23"/>
  <c r="J13" i="23"/>
  <c r="J44" i="23" s="1"/>
  <c r="J14" i="23"/>
  <c r="J15" i="23"/>
  <c r="J16" i="23"/>
  <c r="J17" i="23"/>
  <c r="J18" i="23"/>
  <c r="J19" i="23"/>
  <c r="J20" i="23"/>
  <c r="J21" i="23"/>
  <c r="J22" i="23"/>
  <c r="J23" i="23"/>
  <c r="J24" i="23"/>
  <c r="J25" i="23"/>
  <c r="J26" i="23"/>
  <c r="J27" i="23"/>
  <c r="J28" i="23"/>
  <c r="J29" i="23"/>
  <c r="J30" i="23"/>
  <c r="J31" i="23"/>
  <c r="J32" i="23"/>
  <c r="J33" i="23"/>
  <c r="J34" i="23"/>
  <c r="J35" i="23"/>
  <c r="J36" i="23"/>
  <c r="J37" i="23"/>
  <c r="J38" i="23"/>
  <c r="J39" i="23"/>
  <c r="J40" i="23"/>
  <c r="J41" i="23"/>
  <c r="J42" i="23"/>
  <c r="J43" i="23"/>
  <c r="D46" i="23"/>
  <c r="E51" i="23" s="1"/>
  <c r="I46" i="23"/>
  <c r="F46" i="23"/>
  <c r="C46" i="23"/>
  <c r="A13" i="23"/>
  <c r="A14" i="23" s="1"/>
  <c r="A15" i="23" s="1"/>
  <c r="A16" i="23" s="1"/>
  <c r="A17" i="23" s="1"/>
  <c r="A18" i="23" s="1"/>
  <c r="A19" i="23" s="1"/>
  <c r="A20" i="23" s="1"/>
  <c r="A21" i="23" s="1"/>
  <c r="A22" i="23" s="1"/>
  <c r="A23" i="23" s="1"/>
  <c r="A24" i="23" s="1"/>
  <c r="A25" i="23" s="1"/>
  <c r="A26" i="23" s="1"/>
  <c r="A27" i="23" s="1"/>
  <c r="A28" i="23" s="1"/>
  <c r="A29" i="23" s="1"/>
  <c r="A30" i="23" s="1"/>
  <c r="A31" i="23" s="1"/>
  <c r="A32" i="23" s="1"/>
  <c r="A33" i="23" s="1"/>
  <c r="A34" i="23" s="1"/>
  <c r="A35" i="23" s="1"/>
  <c r="A36" i="23" s="1"/>
  <c r="A37" i="23" s="1"/>
  <c r="A38" i="23" s="1"/>
  <c r="A39" i="23" s="1"/>
  <c r="A40" i="23" s="1"/>
  <c r="A41" i="23" s="1"/>
  <c r="A42" i="23" s="1"/>
  <c r="A43" i="23" s="1"/>
  <c r="H46" i="22"/>
  <c r="E53" i="22" s="1"/>
  <c r="G46" i="22"/>
  <c r="G53" i="22"/>
  <c r="E46" i="22"/>
  <c r="E52" i="22"/>
  <c r="J13" i="22"/>
  <c r="J44" i="22" s="1"/>
  <c r="J14" i="22"/>
  <c r="J15" i="22"/>
  <c r="J16" i="22"/>
  <c r="J17" i="22"/>
  <c r="J18" i="22"/>
  <c r="J19" i="22"/>
  <c r="J20" i="22"/>
  <c r="J21" i="22"/>
  <c r="J22" i="22"/>
  <c r="J23" i="22"/>
  <c r="J24" i="22"/>
  <c r="J25" i="22"/>
  <c r="J26" i="22"/>
  <c r="J27" i="22"/>
  <c r="J28" i="22"/>
  <c r="J29" i="22"/>
  <c r="J30" i="22"/>
  <c r="J31" i="22"/>
  <c r="J32" i="22"/>
  <c r="J33" i="22"/>
  <c r="J34" i="22"/>
  <c r="J35" i="22"/>
  <c r="J36" i="22"/>
  <c r="J37" i="22"/>
  <c r="J38" i="22"/>
  <c r="J39" i="22"/>
  <c r="J40" i="22"/>
  <c r="J41" i="22"/>
  <c r="J42" i="22"/>
  <c r="J43" i="22"/>
  <c r="D46" i="22"/>
  <c r="E51" i="22"/>
  <c r="I46" i="22"/>
  <c r="F46" i="22"/>
  <c r="C46" i="22"/>
  <c r="A13" i="22"/>
  <c r="A14" i="22" s="1"/>
  <c r="A15" i="22" s="1"/>
  <c r="A16" i="22" s="1"/>
  <c r="A17" i="22" s="1"/>
  <c r="A18" i="22" s="1"/>
  <c r="A19" i="22" s="1"/>
  <c r="A20" i="22" s="1"/>
  <c r="A21" i="22" s="1"/>
  <c r="A22" i="22" s="1"/>
  <c r="A23" i="22" s="1"/>
  <c r="A24" i="22" s="1"/>
  <c r="A25" i="22" s="1"/>
  <c r="A26" i="22" s="1"/>
  <c r="A27" i="22" s="1"/>
  <c r="A28" i="22" s="1"/>
  <c r="A29" i="22" s="1"/>
  <c r="A30" i="22" s="1"/>
  <c r="A31" i="22" s="1"/>
  <c r="A32" i="22" s="1"/>
  <c r="A33" i="22" s="1"/>
  <c r="A34" i="22" s="1"/>
  <c r="A35" i="22" s="1"/>
  <c r="A36" i="22" s="1"/>
  <c r="A37" i="22" s="1"/>
  <c r="A38" i="22" s="1"/>
  <c r="A39" i="22" s="1"/>
  <c r="A40" i="22" s="1"/>
  <c r="A41" i="22" s="1"/>
  <c r="A42" i="22" s="1"/>
  <c r="H46" i="21"/>
  <c r="E53" i="21"/>
  <c r="G46" i="21"/>
  <c r="G53" i="21"/>
  <c r="E46" i="21"/>
  <c r="E52" i="21"/>
  <c r="J13" i="21"/>
  <c r="J44" i="21" s="1"/>
  <c r="J14" i="21"/>
  <c r="J15" i="21"/>
  <c r="J16" i="21"/>
  <c r="J17" i="21"/>
  <c r="J18" i="21"/>
  <c r="J19" i="21"/>
  <c r="J20" i="21"/>
  <c r="J21" i="21"/>
  <c r="J22" i="21"/>
  <c r="J23" i="21"/>
  <c r="J24" i="21"/>
  <c r="J25" i="21"/>
  <c r="J26" i="21"/>
  <c r="J27" i="21"/>
  <c r="J28" i="21"/>
  <c r="J29" i="21"/>
  <c r="J30" i="21"/>
  <c r="J31" i="21"/>
  <c r="J32" i="21"/>
  <c r="J33" i="21"/>
  <c r="J34" i="21"/>
  <c r="J35" i="21"/>
  <c r="J36" i="21"/>
  <c r="J37" i="21"/>
  <c r="J38" i="21"/>
  <c r="J39" i="21"/>
  <c r="J40" i="21"/>
  <c r="J41" i="21"/>
  <c r="J42" i="21"/>
  <c r="J43" i="21"/>
  <c r="D46" i="21"/>
  <c r="E51" i="21" s="1"/>
  <c r="I46" i="21"/>
  <c r="F46" i="21"/>
  <c r="C46" i="21"/>
  <c r="A13" i="21"/>
  <c r="A14" i="21"/>
  <c r="A15" i="21"/>
  <c r="A16" i="21"/>
  <c r="A17" i="21" s="1"/>
  <c r="A18" i="21" s="1"/>
  <c r="A19" i="21" s="1"/>
  <c r="A20" i="21" s="1"/>
  <c r="A21" i="21" s="1"/>
  <c r="A22" i="21" s="1"/>
  <c r="A23" i="21" s="1"/>
  <c r="A24" i="21" s="1"/>
  <c r="A25" i="21" s="1"/>
  <c r="A26" i="21" s="1"/>
  <c r="A27" i="21" s="1"/>
  <c r="A28" i="21" s="1"/>
  <c r="A29" i="21" s="1"/>
  <c r="A30" i="21" s="1"/>
  <c r="A31" i="21" s="1"/>
  <c r="A32" i="21" s="1"/>
  <c r="A33" i="21" s="1"/>
  <c r="A34" i="21" s="1"/>
  <c r="A35" i="21" s="1"/>
  <c r="A36" i="21" s="1"/>
  <c r="A37" i="21" s="1"/>
  <c r="A38" i="21" s="1"/>
  <c r="A39" i="21" s="1"/>
  <c r="A40" i="21" s="1"/>
  <c r="A41" i="21" s="1"/>
  <c r="A42" i="21" s="1"/>
  <c r="A43" i="21" s="1"/>
  <c r="H46" i="20"/>
  <c r="E53" i="20"/>
  <c r="G46" i="20"/>
  <c r="G53" i="20"/>
  <c r="E46" i="20"/>
  <c r="E52" i="20"/>
  <c r="J13" i="20"/>
  <c r="J14" i="20"/>
  <c r="J44" i="20" s="1"/>
  <c r="J15" i="20"/>
  <c r="J16" i="20"/>
  <c r="J17" i="20"/>
  <c r="J18" i="20"/>
  <c r="J19" i="20"/>
  <c r="J20" i="20"/>
  <c r="J21" i="20"/>
  <c r="J22" i="20"/>
  <c r="J23" i="20"/>
  <c r="J24" i="20"/>
  <c r="J25" i="20"/>
  <c r="J26" i="20"/>
  <c r="J27" i="20"/>
  <c r="J28" i="20"/>
  <c r="J29" i="20"/>
  <c r="J30" i="20"/>
  <c r="J31" i="20"/>
  <c r="J32" i="20"/>
  <c r="J33" i="20"/>
  <c r="J34" i="20"/>
  <c r="J35" i="20"/>
  <c r="J36" i="20"/>
  <c r="J37" i="20"/>
  <c r="J38" i="20"/>
  <c r="J39" i="20"/>
  <c r="J40" i="20"/>
  <c r="J41" i="20"/>
  <c r="J42" i="20"/>
  <c r="J43" i="20"/>
  <c r="D46" i="20"/>
  <c r="E51" i="20"/>
  <c r="I46" i="20"/>
  <c r="F46" i="20"/>
  <c r="C46" i="20"/>
  <c r="A13" i="20"/>
  <c r="A14" i="20" s="1"/>
  <c r="A15" i="20" s="1"/>
  <c r="A16" i="20" s="1"/>
  <c r="A17" i="20" s="1"/>
  <c r="A18" i="20" s="1"/>
  <c r="A19" i="20" s="1"/>
  <c r="A20" i="20" s="1"/>
  <c r="A21" i="20" s="1"/>
  <c r="A22" i="20" s="1"/>
  <c r="A23" i="20" s="1"/>
  <c r="A24" i="20" s="1"/>
  <c r="A25" i="20" s="1"/>
  <c r="A26" i="20" s="1"/>
  <c r="A27" i="20" s="1"/>
  <c r="A28" i="20" s="1"/>
  <c r="A29" i="20" s="1"/>
  <c r="A30" i="20" s="1"/>
  <c r="A31" i="20" s="1"/>
  <c r="A32" i="20" s="1"/>
  <c r="A33" i="20" s="1"/>
  <c r="A34" i="20" s="1"/>
  <c r="A35" i="20" s="1"/>
  <c r="A36" i="20" s="1"/>
  <c r="A37" i="20" s="1"/>
  <c r="A38" i="20" s="1"/>
  <c r="A39" i="20" s="1"/>
  <c r="A40" i="20" s="1"/>
  <c r="A41" i="20" s="1"/>
  <c r="A42" i="20" s="1"/>
  <c r="A13" i="18"/>
  <c r="A14" i="18"/>
  <c r="A15" i="18"/>
  <c r="A16" i="18" s="1"/>
  <c r="A17" i="18" s="1"/>
  <c r="A18" i="18" s="1"/>
  <c r="A19" i="18" s="1"/>
  <c r="A20" i="18" s="1"/>
  <c r="A21" i="18" s="1"/>
  <c r="A22" i="18" s="1"/>
  <c r="A23" i="18" s="1"/>
  <c r="A24" i="18" s="1"/>
  <c r="A25" i="18" s="1"/>
  <c r="A26" i="18" s="1"/>
  <c r="A27" i="18" s="1"/>
  <c r="A28" i="18" s="1"/>
  <c r="A29" i="18" s="1"/>
  <c r="A30" i="18" s="1"/>
  <c r="A31" i="18" s="1"/>
  <c r="A32" i="18" s="1"/>
  <c r="A33" i="18" s="1"/>
  <c r="A34" i="18" s="1"/>
  <c r="A35" i="18" s="1"/>
  <c r="A36" i="18" s="1"/>
  <c r="A37" i="18" s="1"/>
  <c r="A38" i="18" s="1"/>
  <c r="A39" i="18" s="1"/>
  <c r="A40" i="18" s="1"/>
  <c r="A41" i="18" s="1"/>
  <c r="A42" i="18" s="1"/>
  <c r="A43" i="18" s="1"/>
  <c r="H46" i="18"/>
  <c r="E53" i="18" s="1"/>
  <c r="G46" i="18"/>
  <c r="G53" i="18"/>
  <c r="E46" i="18"/>
  <c r="E52" i="18"/>
  <c r="J13" i="18"/>
  <c r="J44" i="18" s="1"/>
  <c r="J14" i="18"/>
  <c r="J15" i="18"/>
  <c r="J16" i="18"/>
  <c r="J17" i="18"/>
  <c r="J18" i="18"/>
  <c r="J19" i="18"/>
  <c r="J20" i="18"/>
  <c r="J21" i="18"/>
  <c r="J22" i="18"/>
  <c r="J23" i="18"/>
  <c r="J24" i="18"/>
  <c r="J25" i="18"/>
  <c r="J26" i="18"/>
  <c r="J27" i="18"/>
  <c r="J28" i="18"/>
  <c r="J29" i="18"/>
  <c r="J30" i="18"/>
  <c r="J31" i="18"/>
  <c r="J32" i="18"/>
  <c r="J33" i="18"/>
  <c r="J34" i="18"/>
  <c r="J35" i="18"/>
  <c r="J36" i="18"/>
  <c r="J37" i="18"/>
  <c r="J38" i="18"/>
  <c r="J39" i="18"/>
  <c r="J40" i="18"/>
  <c r="J41" i="18"/>
  <c r="J42" i="18"/>
  <c r="J43" i="18"/>
  <c r="D46" i="18"/>
  <c r="E51" i="18"/>
  <c r="I46" i="18"/>
  <c r="F46" i="18"/>
  <c r="C46" i="18"/>
  <c r="H46" i="17"/>
  <c r="E53" i="17"/>
  <c r="G46" i="17"/>
  <c r="G53" i="17"/>
  <c r="E46" i="17"/>
  <c r="E52" i="17"/>
  <c r="J13" i="17"/>
  <c r="J44" i="17" s="1"/>
  <c r="J14" i="17"/>
  <c r="J15" i="17"/>
  <c r="J16" i="17"/>
  <c r="J17" i="17"/>
  <c r="J18" i="17"/>
  <c r="J19" i="17"/>
  <c r="J20" i="17"/>
  <c r="J21" i="17"/>
  <c r="J22" i="17"/>
  <c r="J23" i="17"/>
  <c r="J24" i="17"/>
  <c r="J25" i="17"/>
  <c r="J26" i="17"/>
  <c r="J27" i="17"/>
  <c r="J28" i="17"/>
  <c r="J29" i="17"/>
  <c r="J30" i="17"/>
  <c r="J31" i="17"/>
  <c r="J32" i="17"/>
  <c r="J33" i="17"/>
  <c r="J34" i="17"/>
  <c r="J35" i="17"/>
  <c r="J36" i="17"/>
  <c r="J37" i="17"/>
  <c r="J38" i="17"/>
  <c r="J39" i="17"/>
  <c r="J40" i="17"/>
  <c r="J41" i="17"/>
  <c r="J42" i="17"/>
  <c r="J43" i="17"/>
  <c r="D46" i="17"/>
  <c r="E51" i="17" s="1"/>
  <c r="I46" i="17"/>
  <c r="F46" i="17"/>
  <c r="C46" i="17"/>
  <c r="A13" i="17"/>
  <c r="A14" i="17" s="1"/>
  <c r="A15" i="17" s="1"/>
  <c r="A16" i="17" s="1"/>
  <c r="A17" i="17" s="1"/>
  <c r="A18" i="17" s="1"/>
  <c r="A19" i="17" s="1"/>
  <c r="A20" i="17" s="1"/>
  <c r="A21" i="17" s="1"/>
  <c r="A22" i="17" s="1"/>
  <c r="A23" i="17" s="1"/>
  <c r="A24" i="17" s="1"/>
  <c r="A25" i="17" s="1"/>
  <c r="A26" i="17" s="1"/>
  <c r="A27" i="17" s="1"/>
  <c r="A28" i="17" s="1"/>
  <c r="A29" i="17" s="1"/>
  <c r="A30" i="17" s="1"/>
  <c r="A31" i="17" s="1"/>
  <c r="A32" i="17" s="1"/>
  <c r="A33" i="17" s="1"/>
  <c r="A34" i="17" s="1"/>
  <c r="A35" i="17" s="1"/>
  <c r="A36" i="17" s="1"/>
  <c r="A37" i="17" s="1"/>
  <c r="A38" i="17" s="1"/>
  <c r="A39" i="17" s="1"/>
  <c r="A40" i="17" s="1"/>
  <c r="A41" i="17" s="1"/>
  <c r="A42" i="17" s="1"/>
  <c r="A13" i="16"/>
  <c r="A14" i="16"/>
  <c r="A15" i="16" s="1"/>
  <c r="A16" i="16" s="1"/>
  <c r="A17" i="16" s="1"/>
  <c r="A18" i="16" s="1"/>
  <c r="A19" i="16" s="1"/>
  <c r="A20" i="16" s="1"/>
  <c r="A21" i="16" s="1"/>
  <c r="A22" i="16" s="1"/>
  <c r="A23" i="16" s="1"/>
  <c r="A24" i="16" s="1"/>
  <c r="A25" i="16" s="1"/>
  <c r="A26" i="16" s="1"/>
  <c r="A27" i="16" s="1"/>
  <c r="A28" i="16" s="1"/>
  <c r="A29" i="16" s="1"/>
  <c r="A30" i="16" s="1"/>
  <c r="A31" i="16" s="1"/>
  <c r="A32" i="16" s="1"/>
  <c r="A33" i="16" s="1"/>
  <c r="A34" i="16" s="1"/>
  <c r="A35" i="16" s="1"/>
  <c r="A36" i="16" s="1"/>
  <c r="A37" i="16" s="1"/>
  <c r="A38" i="16" s="1"/>
  <c r="A39" i="16" s="1"/>
  <c r="A40" i="16" s="1"/>
  <c r="A41" i="16" s="1"/>
  <c r="A42" i="16" s="1"/>
  <c r="A43" i="16" s="1"/>
  <c r="H46" i="16"/>
  <c r="E53" i="16" s="1"/>
  <c r="G46" i="16"/>
  <c r="G53" i="16" s="1"/>
  <c r="E46" i="16"/>
  <c r="E52" i="16" s="1"/>
  <c r="J13" i="16"/>
  <c r="J44" i="16" s="1"/>
  <c r="J14" i="16"/>
  <c r="J15" i="16"/>
  <c r="J16" i="16"/>
  <c r="J17" i="16"/>
  <c r="J18" i="16"/>
  <c r="J19" i="16"/>
  <c r="J20" i="16"/>
  <c r="J21" i="16"/>
  <c r="J22" i="16"/>
  <c r="J23" i="16"/>
  <c r="J24" i="16"/>
  <c r="J25" i="16"/>
  <c r="J26" i="16"/>
  <c r="J27" i="16"/>
  <c r="J28" i="16"/>
  <c r="J29" i="16"/>
  <c r="J30" i="16"/>
  <c r="J31" i="16"/>
  <c r="J32" i="16"/>
  <c r="J33" i="16"/>
  <c r="J34" i="16"/>
  <c r="J35" i="16"/>
  <c r="J36" i="16"/>
  <c r="J37" i="16"/>
  <c r="J38" i="16"/>
  <c r="J39" i="16"/>
  <c r="J40" i="16"/>
  <c r="J41" i="16"/>
  <c r="J42" i="16"/>
  <c r="J43" i="16"/>
  <c r="D46" i="16"/>
  <c r="E51" i="16"/>
  <c r="I46" i="16"/>
  <c r="F46" i="16"/>
  <c r="C46" i="16"/>
  <c r="H46" i="15"/>
  <c r="E53" i="15"/>
  <c r="G46" i="15"/>
  <c r="G53" i="15"/>
  <c r="E46" i="15"/>
  <c r="E52" i="15" s="1"/>
  <c r="J13" i="15"/>
  <c r="J44" i="15" s="1"/>
  <c r="J14" i="15"/>
  <c r="J15" i="15"/>
  <c r="J16" i="15"/>
  <c r="J17" i="15"/>
  <c r="J18" i="15"/>
  <c r="J19" i="15"/>
  <c r="J20" i="15"/>
  <c r="J21" i="15"/>
  <c r="J22" i="15"/>
  <c r="J23" i="15"/>
  <c r="J24" i="15"/>
  <c r="J25" i="15"/>
  <c r="J26" i="15"/>
  <c r="J27" i="15"/>
  <c r="J28" i="15"/>
  <c r="J29" i="15"/>
  <c r="J30" i="15"/>
  <c r="J31" i="15"/>
  <c r="J32" i="15"/>
  <c r="J33" i="15"/>
  <c r="J34" i="15"/>
  <c r="J35" i="15"/>
  <c r="J36" i="15"/>
  <c r="J37" i="15"/>
  <c r="J38" i="15"/>
  <c r="J39" i="15"/>
  <c r="J40" i="15"/>
  <c r="J41" i="15"/>
  <c r="J42" i="15"/>
  <c r="J43" i="15"/>
  <c r="D46" i="15"/>
  <c r="E51" i="15"/>
  <c r="I46" i="15"/>
  <c r="F46" i="15"/>
  <c r="C46" i="15"/>
  <c r="A13" i="15"/>
  <c r="A14" i="15"/>
  <c r="A15" i="15"/>
  <c r="A16" i="15" s="1"/>
  <c r="A17" i="15" s="1"/>
  <c r="A18" i="15" s="1"/>
  <c r="A19" i="15" s="1"/>
  <c r="A20" i="15" s="1"/>
  <c r="A21" i="15" s="1"/>
  <c r="A22" i="15" s="1"/>
  <c r="A23" i="15" s="1"/>
  <c r="A24" i="15" s="1"/>
  <c r="A25" i="15" s="1"/>
  <c r="A26" i="15" s="1"/>
  <c r="A27" i="15" s="1"/>
  <c r="A28" i="15" s="1"/>
  <c r="A29" i="15" s="1"/>
  <c r="A30" i="15" s="1"/>
  <c r="A31" i="15" s="1"/>
  <c r="A32" i="15" s="1"/>
  <c r="A33" i="15" s="1"/>
  <c r="A34" i="15" s="1"/>
  <c r="A35" i="15" s="1"/>
  <c r="A36" i="15" s="1"/>
  <c r="A37" i="15" s="1"/>
  <c r="A38" i="15" s="1"/>
  <c r="A39" i="15" s="1"/>
  <c r="A40" i="15" s="1"/>
  <c r="A41" i="15" s="1"/>
  <c r="A42" i="15" s="1"/>
  <c r="H46" i="14"/>
  <c r="E53" i="14"/>
  <c r="G46" i="14"/>
  <c r="G53" i="14"/>
  <c r="E46" i="14"/>
  <c r="E52" i="14"/>
  <c r="J13" i="14"/>
  <c r="J44" i="14" s="1"/>
  <c r="J14" i="14"/>
  <c r="J15" i="14"/>
  <c r="J16" i="14"/>
  <c r="J17" i="14"/>
  <c r="J18" i="14"/>
  <c r="J19" i="14"/>
  <c r="J20" i="14"/>
  <c r="J21" i="14"/>
  <c r="J22" i="14"/>
  <c r="J23" i="14"/>
  <c r="J24" i="14"/>
  <c r="J25" i="14"/>
  <c r="J26" i="14"/>
  <c r="J27" i="14"/>
  <c r="J28" i="14"/>
  <c r="J29" i="14"/>
  <c r="J30" i="14"/>
  <c r="J31" i="14"/>
  <c r="J32" i="14"/>
  <c r="J33" i="14"/>
  <c r="J34" i="14"/>
  <c r="J35" i="14"/>
  <c r="J36" i="14"/>
  <c r="J37" i="14"/>
  <c r="J38" i="14"/>
  <c r="J39" i="14"/>
  <c r="J40" i="14"/>
  <c r="J41" i="14"/>
  <c r="J42" i="14"/>
  <c r="J43" i="14"/>
  <c r="D46" i="14"/>
  <c r="E51" i="14" s="1"/>
  <c r="I46" i="14"/>
  <c r="F46" i="14"/>
  <c r="C46" i="14"/>
  <c r="A13" i="14"/>
  <c r="A14" i="14" s="1"/>
  <c r="A15" i="14" s="1"/>
  <c r="A16" i="14" s="1"/>
  <c r="A17" i="14" s="1"/>
  <c r="A18" i="14" s="1"/>
  <c r="A19" i="14" s="1"/>
  <c r="A20" i="14" s="1"/>
  <c r="A21" i="14" s="1"/>
  <c r="A22" i="14" s="1"/>
  <c r="A23" i="14" s="1"/>
  <c r="A24" i="14" s="1"/>
  <c r="A25" i="14" s="1"/>
  <c r="A26" i="14" s="1"/>
  <c r="A27" i="14" s="1"/>
  <c r="A28" i="14" s="1"/>
  <c r="A29" i="14" s="1"/>
  <c r="A30" i="14" s="1"/>
  <c r="A31" i="14" s="1"/>
  <c r="A32" i="14" s="1"/>
  <c r="A33" i="14" s="1"/>
  <c r="A34" i="14" s="1"/>
  <c r="A35" i="14" s="1"/>
  <c r="A36" i="14" s="1"/>
  <c r="A37" i="14" s="1"/>
  <c r="A38" i="14" s="1"/>
  <c r="A39" i="14" s="1"/>
  <c r="A40" i="14" s="1"/>
  <c r="A41" i="14" s="1"/>
  <c r="A42" i="14" s="1"/>
  <c r="A43" i="14" s="1"/>
  <c r="J16" i="3"/>
  <c r="J17" i="3"/>
  <c r="J18" i="3"/>
  <c r="J19" i="3"/>
  <c r="J23" i="3"/>
  <c r="J24" i="3"/>
  <c r="J25" i="3"/>
  <c r="J26" i="3"/>
  <c r="J30" i="3"/>
  <c r="J31" i="3"/>
  <c r="J32" i="3"/>
  <c r="J33" i="3"/>
  <c r="J37" i="3"/>
  <c r="J38" i="3"/>
  <c r="J39" i="3"/>
  <c r="J40" i="3"/>
  <c r="J13" i="3"/>
  <c r="J14" i="3"/>
  <c r="J44" i="3" s="1"/>
  <c r="J15" i="3"/>
  <c r="J20" i="3"/>
  <c r="J21" i="3"/>
  <c r="J22" i="3"/>
  <c r="J27" i="3"/>
  <c r="J28" i="3"/>
  <c r="J29" i="3"/>
  <c r="J34" i="3"/>
  <c r="J35" i="3"/>
  <c r="J36" i="3"/>
  <c r="J41" i="3"/>
  <c r="J42" i="3"/>
  <c r="J43" i="3"/>
  <c r="G46" i="3"/>
  <c r="G53" i="3" s="1"/>
  <c r="H46" i="3"/>
  <c r="E53" i="3"/>
  <c r="C46" i="3"/>
  <c r="D46" i="3"/>
  <c r="E46" i="3"/>
  <c r="F46" i="3"/>
  <c r="I46" i="3"/>
  <c r="E52" i="3"/>
  <c r="E51" i="3"/>
  <c r="A13" i="3"/>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J53" i="24" l="1"/>
  <c r="C53" i="23" s="1"/>
  <c r="J53" i="23" s="1"/>
  <c r="C53" i="22" s="1"/>
  <c r="J53" i="22" s="1"/>
  <c r="C53" i="21" s="1"/>
  <c r="J53" i="21" s="1"/>
  <c r="C53" i="20" s="1"/>
  <c r="J53" i="20" s="1"/>
  <c r="C53" i="3" s="1"/>
  <c r="J53" i="3" s="1"/>
  <c r="C53" i="14" s="1"/>
  <c r="J53" i="14" s="1"/>
  <c r="C53" i="15" s="1"/>
  <c r="J53" i="15" s="1"/>
  <c r="C53" i="16" s="1"/>
  <c r="J53" i="16" s="1"/>
  <c r="C53" i="17" s="1"/>
  <c r="J53" i="17" s="1"/>
  <c r="C53" i="18" s="1"/>
  <c r="J53" i="18" s="1"/>
  <c r="G51" i="24"/>
  <c r="G51" i="25"/>
  <c r="J51" i="25" s="1"/>
  <c r="C51" i="24" s="1"/>
  <c r="G52" i="25"/>
  <c r="J52" i="25" s="1"/>
  <c r="C52" i="24" s="1"/>
  <c r="G52" i="24"/>
  <c r="G52" i="23"/>
  <c r="J9" i="20"/>
  <c r="G52" i="21"/>
  <c r="G52" i="22"/>
  <c r="J7" i="22"/>
  <c r="G51" i="23"/>
  <c r="J52" i="24" l="1"/>
  <c r="C52" i="23" s="1"/>
  <c r="J52" i="23" s="1"/>
  <c r="C52" i="22" s="1"/>
  <c r="J52" i="22" s="1"/>
  <c r="C52" i="21" s="1"/>
  <c r="J52" i="21" s="1"/>
  <c r="C52" i="20" s="1"/>
  <c r="J51" i="24"/>
  <c r="C51" i="23" s="1"/>
  <c r="J51" i="23" s="1"/>
  <c r="C51" i="22" s="1"/>
  <c r="J9" i="3"/>
  <c r="G52" i="20"/>
  <c r="G51" i="22"/>
  <c r="J7" i="21"/>
  <c r="J51" i="22" l="1"/>
  <c r="C51" i="21" s="1"/>
  <c r="J52" i="20"/>
  <c r="C52" i="3" s="1"/>
  <c r="J9" i="14"/>
  <c r="G52" i="3"/>
  <c r="G51" i="21"/>
  <c r="J7" i="20"/>
  <c r="J51" i="21" l="1"/>
  <c r="C51" i="20" s="1"/>
  <c r="J52" i="3"/>
  <c r="C52" i="14" s="1"/>
  <c r="G52" i="14"/>
  <c r="J9" i="15"/>
  <c r="G51" i="20"/>
  <c r="J7" i="3"/>
  <c r="J51" i="20" l="1"/>
  <c r="C51" i="3" s="1"/>
  <c r="J52" i="14"/>
  <c r="C52" i="15" s="1"/>
  <c r="J9" i="16"/>
  <c r="G52" i="15"/>
  <c r="J7" i="14"/>
  <c r="G51" i="3"/>
  <c r="J51" i="3" l="1"/>
  <c r="C51" i="14" s="1"/>
  <c r="J52" i="15"/>
  <c r="C52" i="16" s="1"/>
  <c r="G52" i="16"/>
  <c r="J9" i="17"/>
  <c r="G51" i="14"/>
  <c r="J7" i="15"/>
  <c r="J51" i="14" l="1"/>
  <c r="C51" i="15" s="1"/>
  <c r="J52" i="16"/>
  <c r="C52" i="17" s="1"/>
  <c r="G52" i="17"/>
  <c r="J52" i="17" s="1"/>
  <c r="C52" i="18" s="1"/>
  <c r="J9" i="18"/>
  <c r="G52" i="18" s="1"/>
  <c r="G51" i="15"/>
  <c r="J7" i="16"/>
  <c r="J51" i="15" l="1"/>
  <c r="C51" i="16" s="1"/>
  <c r="J52" i="18"/>
  <c r="J7" i="17"/>
  <c r="G51" i="16"/>
  <c r="J51" i="16" l="1"/>
  <c r="C51" i="17" s="1"/>
  <c r="G51" i="17"/>
  <c r="J7" i="18"/>
  <c r="G51" i="18" s="1"/>
  <c r="J51" i="17" l="1"/>
  <c r="C51" i="18" s="1"/>
  <c r="J51" i="18" s="1"/>
</calcChain>
</file>

<file path=xl/sharedStrings.xml><?xml version="1.0" encoding="utf-8"?>
<sst xmlns="http://schemas.openxmlformats.org/spreadsheetml/2006/main" count="523" uniqueCount="76">
  <si>
    <t>Date</t>
  </si>
  <si>
    <t>Employee Signature</t>
  </si>
  <si>
    <t>Day of Week</t>
  </si>
  <si>
    <t>Supervisor Signature</t>
  </si>
  <si>
    <t>Activity Timesheet &amp; Leave Record</t>
  </si>
  <si>
    <t>LWOP</t>
  </si>
  <si>
    <t>Reg</t>
  </si>
  <si>
    <t>AL</t>
  </si>
  <si>
    <t>SL</t>
  </si>
  <si>
    <t>H</t>
  </si>
  <si>
    <t>CTA</t>
  </si>
  <si>
    <t>CTU</t>
  </si>
  <si>
    <t>Activities</t>
  </si>
  <si>
    <t>TOTAL
Hrs in Pay Status</t>
  </si>
  <si>
    <t>Total Hrs Reported Per Category:</t>
  </si>
  <si>
    <t>District:</t>
  </si>
  <si>
    <t>Employee:</t>
  </si>
  <si>
    <t>Title:</t>
  </si>
  <si>
    <t>Month-Year:</t>
  </si>
  <si>
    <t>Available Working Hours in Month*</t>
  </si>
  <si>
    <t>Leave Summary</t>
  </si>
  <si>
    <t>Forward</t>
  </si>
  <si>
    <t>Used</t>
  </si>
  <si>
    <t>Accrual</t>
  </si>
  <si>
    <t>Ending</t>
  </si>
  <si>
    <t>Annual Leave (AL)</t>
  </si>
  <si>
    <t>Sick Leave (SL)</t>
  </si>
  <si>
    <t>Comp Time (CT)</t>
  </si>
  <si>
    <t>Annual Leave Accrual Rate</t>
  </si>
  <si>
    <t>Sick Leave Accrual Rate</t>
  </si>
  <si>
    <t>Total Hrs in Pay Status:**</t>
  </si>
  <si>
    <t xml:space="preserve">** For those employees on actual hours worked, "Total Hrs in Pay Status" on this form should match "Total Hours in Pay Status" on form OCC-5D (District Employee Payroll Worksheet) </t>
  </si>
  <si>
    <t>*hours in pay status may not exceed this amount for OCC reimbursement</t>
  </si>
  <si>
    <t>Employee on Monthly Pay</t>
  </si>
  <si>
    <t>*enter "Y" for yes; "N" for no</t>
  </si>
  <si>
    <t>Annual Leave Accrual Maximum</t>
  </si>
  <si>
    <t>Less than 5 years = 360</t>
  </si>
  <si>
    <t>5 to 10 years = 784</t>
  </si>
  <si>
    <t>10 to 20 years = 800</t>
  </si>
  <si>
    <t>20 years or more = 840</t>
  </si>
  <si>
    <t>District</t>
  </si>
  <si>
    <t>Title</t>
  </si>
  <si>
    <t>Annual Leave</t>
  </si>
  <si>
    <t>Sick Leave</t>
  </si>
  <si>
    <t>Employee</t>
  </si>
  <si>
    <t>Regular Hours Worked</t>
  </si>
  <si>
    <t>Holiday Pay</t>
  </si>
  <si>
    <t>Comp Time Accrued</t>
  </si>
  <si>
    <t>Comp Time Used</t>
  </si>
  <si>
    <t>Leave Without Pay</t>
  </si>
  <si>
    <t>district name, do not abbreviate</t>
  </si>
  <si>
    <t>full name of the employee</t>
  </si>
  <si>
    <t>official title of the employee</t>
  </si>
  <si>
    <t>enter numerical digits only, see chart below</t>
  </si>
  <si>
    <t>Y for full-time monthly salaried employee; N for hourly employee</t>
  </si>
  <si>
    <t>Less than 5 years</t>
  </si>
  <si>
    <t>5 to 10 years</t>
  </si>
  <si>
    <t>10 to 20 years</t>
  </si>
  <si>
    <t>20 years or more</t>
  </si>
  <si>
    <t>Timesheet Instructions</t>
  </si>
  <si>
    <t>Type of Hours:</t>
  </si>
  <si>
    <t>All full-time employees regardless of years of service</t>
  </si>
  <si>
    <r>
      <t>answer</t>
    </r>
    <r>
      <rPr>
        <b/>
        <i/>
        <sz val="10"/>
        <rFont val="Arial"/>
        <family val="2"/>
        <scheme val="minor"/>
      </rPr>
      <t xml:space="preserve"> Y </t>
    </r>
    <r>
      <rPr>
        <i/>
        <sz val="10"/>
        <rFont val="Arial"/>
        <family val="2"/>
        <scheme val="minor"/>
      </rPr>
      <t xml:space="preserve">or </t>
    </r>
    <r>
      <rPr>
        <b/>
        <i/>
        <sz val="10"/>
        <rFont val="Arial"/>
        <family val="2"/>
        <scheme val="minor"/>
      </rPr>
      <t>N</t>
    </r>
    <r>
      <rPr>
        <i/>
        <sz val="10"/>
        <rFont val="Arial"/>
        <family val="2"/>
        <scheme val="minor"/>
      </rPr>
      <t xml:space="preserve"> </t>
    </r>
  </si>
  <si>
    <t>*if the employee accrues leave</t>
  </si>
  <si>
    <t>In the top section on the worksheet:</t>
  </si>
  <si>
    <t>Every district employee must use the latest version of the timesheet forms contained in this document for 2026. References are included to cascade information throughout the workbook, formulas are in place to prevent excess leave accrual based on years of service, and many cells have been locked. Information must be entered properly in the January timesheet before using the file to log your work daily.</t>
  </si>
  <si>
    <t>In the bottom section of the January 26 worksheet in the Leave Summary area:</t>
  </si>
  <si>
    <r>
      <t xml:space="preserve">Go to the </t>
    </r>
    <r>
      <rPr>
        <b/>
        <sz val="10"/>
        <rFont val="Arial"/>
        <family val="2"/>
        <scheme val="minor"/>
      </rPr>
      <t>January 26</t>
    </r>
    <r>
      <rPr>
        <sz val="10"/>
        <rFont val="Arial"/>
        <family val="2"/>
        <scheme val="minor"/>
      </rPr>
      <t xml:space="preserve"> (or applicable beginning month for new employees) tab in the workbook and enter the following information:</t>
    </r>
  </si>
  <si>
    <r>
      <t xml:space="preserve">Enter the ending balance of hours (numerical digits only) from your December 2025 timesheet in the </t>
    </r>
    <r>
      <rPr>
        <b/>
        <sz val="10"/>
        <rFont val="Arial"/>
        <family val="2"/>
        <scheme val="minor"/>
      </rPr>
      <t>Forward</t>
    </r>
    <r>
      <rPr>
        <sz val="10"/>
        <rFont val="Arial"/>
        <family val="2"/>
        <scheme val="minor"/>
      </rPr>
      <t xml:space="preserve"> column as the beginning balance for each of the following.</t>
    </r>
  </si>
  <si>
    <t>enter numerical digits only</t>
  </si>
  <si>
    <t>District Board of Directors Representative Signature</t>
  </si>
  <si>
    <r>
      <t xml:space="preserve">OCC/NRCS Supervisor Signature </t>
    </r>
    <r>
      <rPr>
        <i/>
        <sz val="10"/>
        <rFont val="Arial"/>
        <family val="2"/>
        <scheme val="minor"/>
      </rPr>
      <t>(if applicable)</t>
    </r>
  </si>
  <si>
    <r>
      <t xml:space="preserve">Note: The file is designed to cascade through all tabs. You should only need to enter the information in the top section and the beginning leave balances in the Leave Summary area once unless something occurs during the year that affects leave accrual rates or pay status. If you are accruing leave and </t>
    </r>
    <r>
      <rPr>
        <i/>
        <u/>
        <sz val="10"/>
        <rFont val="Times New Roman"/>
        <family val="1"/>
      </rPr>
      <t>any</t>
    </r>
    <r>
      <rPr>
        <i/>
        <sz val="10"/>
        <rFont val="Times New Roman"/>
        <family val="1"/>
      </rPr>
      <t xml:space="preserve"> cells in the Leave Summary Section are highlighted in red, there is an error on your timesheet that you must correct.</t>
    </r>
  </si>
  <si>
    <t>Please contact your ADC for assistance if you encounter an error message (#REF) in any workbook cell. DO NOT submit a timesheet to the OCC that contains a formula error; DO NOT submit a timesheet that shows a red shaded cell unless you are an employee that does not accrue leave.</t>
  </si>
  <si>
    <t>Signatures from the Employee and District Director Representative (normally the chair) are required each month, the OCC/NRCS Supervisor Signature is only required for jointly supervised employees (ex: ADCs, Land Management Techs, Shared Technicians, Shared Administrative Assistants, Farm Bill Specialist, etc.)</t>
  </si>
  <si>
    <r>
      <t xml:space="preserve">After you have set up the file, enter a brief description of your tasks and log the hours in the appropriate column each work day, </t>
    </r>
    <r>
      <rPr>
        <u/>
        <sz val="10"/>
        <rFont val="Arial"/>
        <family val="2"/>
        <scheme val="minor"/>
      </rPr>
      <t>do not copy and paste</t>
    </r>
    <r>
      <rPr>
        <sz val="10"/>
        <rFont val="Arial"/>
        <family val="2"/>
        <scheme val="minor"/>
      </rPr>
      <t xml:space="preserve"> data from one cell to another.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</si>
</sst>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d\ m/d"/>
    <numFmt numFmtId="165" formatCode="_-&quot;$&quot;* #,##0.00_-;\-&quot;$&quot;* #,##0.00_-;_-&quot;$&quot;* &quot;-&quot;??_-;_-@_-"/>
    <numFmt numFmtId="166" formatCode="[$-409]mmmm\-yy;@"/>
  </numFmts>
  <fonts count="45" x14ac:knownFonts="1">
    <font>
      <sz val="10"/>
      <name val="Arial"/>
      <family val="2"/>
      <scheme val="minor"/>
    </font>
    <font>
      <u/>
      <sz val="10"/>
      <color indexed="12"/>
      <name val="Arial"/>
      <family val="2"/>
    </font>
    <font>
      <sz val="10"/>
      <name val="Arial"/>
      <family val="2"/>
      <scheme val="minor"/>
    </font>
    <font>
      <b/>
      <sz val="10"/>
      <name val="Arial"/>
      <family val="2"/>
      <scheme val="minor"/>
    </font>
    <font>
      <sz val="10"/>
      <name val="Arial"/>
      <family val="2"/>
    </font>
    <font>
      <sz val="2"/>
      <color indexed="9"/>
      <name val="Arial"/>
      <family val="2"/>
      <scheme val="minor"/>
    </font>
    <font>
      <u/>
      <sz val="10"/>
      <color indexed="12"/>
      <name val="Arial"/>
      <family val="2"/>
    </font>
    <font>
      <b/>
      <sz val="18"/>
      <color theme="4" tint="-0.249977111117893"/>
      <name val="Arial"/>
      <family val="2"/>
      <scheme val="minor"/>
    </font>
    <font>
      <sz val="8"/>
      <name val="Arial"/>
      <family val="2"/>
      <scheme val="minor"/>
    </font>
    <font>
      <sz val="11"/>
      <name val="Arial"/>
      <family val="2"/>
      <scheme val="minor"/>
    </font>
    <font>
      <b/>
      <sz val="9"/>
      <color theme="0"/>
      <name val="Arial"/>
      <family val="2"/>
      <scheme val="minor"/>
    </font>
    <font>
      <sz val="11"/>
      <name val="Arial"/>
      <family val="2"/>
    </font>
    <font>
      <sz val="11"/>
      <color indexed="8"/>
      <name val="Calibri"/>
      <family val="2"/>
    </font>
    <font>
      <sz val="11"/>
      <color indexed="9"/>
      <name val="Calibri"/>
      <family val="2"/>
    </font>
    <font>
      <sz val="11"/>
      <color indexed="36"/>
      <name val="Calibri"/>
      <family val="2"/>
    </font>
    <font>
      <b/>
      <sz val="11"/>
      <color indexed="50"/>
      <name val="Calibri"/>
      <family val="2"/>
    </font>
    <font>
      <b/>
      <sz val="11"/>
      <color indexed="9"/>
      <name val="Calibri"/>
      <family val="2"/>
    </font>
    <font>
      <i/>
      <sz val="11"/>
      <color indexed="23"/>
      <name val="Calibri"/>
      <family val="2"/>
    </font>
    <font>
      <sz val="11"/>
      <color indexed="17"/>
      <name val="Calibri"/>
      <family val="2"/>
    </font>
    <font>
      <b/>
      <sz val="15"/>
      <color indexed="18"/>
      <name val="Calibri"/>
      <family val="2"/>
    </font>
    <font>
      <b/>
      <sz val="13"/>
      <color indexed="18"/>
      <name val="Calibri"/>
      <family val="2"/>
    </font>
    <font>
      <b/>
      <sz val="11"/>
      <color indexed="18"/>
      <name val="Calibri"/>
      <family val="2"/>
    </font>
    <font>
      <sz val="11"/>
      <color indexed="53"/>
      <name val="Calibri"/>
      <family val="2"/>
    </font>
    <font>
      <sz val="11"/>
      <color indexed="50"/>
      <name val="Calibri"/>
      <family val="2"/>
    </font>
    <font>
      <sz val="11"/>
      <color indexed="59"/>
      <name val="Calibri"/>
      <family val="2"/>
    </font>
    <font>
      <b/>
      <sz val="11"/>
      <color indexed="63"/>
      <name val="Calibri"/>
      <family val="2"/>
    </font>
    <font>
      <b/>
      <sz val="18"/>
      <color indexed="18"/>
      <name val="Cambria"/>
      <family val="2"/>
    </font>
    <font>
      <b/>
      <sz val="11"/>
      <color indexed="8"/>
      <name val="Calibri"/>
      <family val="2"/>
    </font>
    <font>
      <sz val="11"/>
      <color indexed="10"/>
      <name val="Calibri"/>
      <family val="2"/>
    </font>
    <font>
      <u/>
      <sz val="10"/>
      <color theme="11"/>
      <name val="Arial"/>
      <family val="2"/>
    </font>
    <font>
      <u/>
      <sz val="8"/>
      <color theme="0" tint="-0.499984740745262"/>
      <name val="Arial"/>
      <family val="2"/>
      <scheme val="minor"/>
    </font>
    <font>
      <sz val="8"/>
      <color theme="0" tint="-0.499984740745262"/>
      <name val="Arial"/>
      <family val="2"/>
    </font>
    <font>
      <b/>
      <sz val="14"/>
      <name val="Arial"/>
      <family val="2"/>
      <scheme val="minor"/>
    </font>
    <font>
      <i/>
      <sz val="10"/>
      <name val="Arial"/>
      <family val="2"/>
      <scheme val="minor"/>
    </font>
    <font>
      <b/>
      <i/>
      <sz val="10"/>
      <name val="Arial"/>
      <family val="2"/>
      <scheme val="minor"/>
    </font>
    <font>
      <i/>
      <sz val="10"/>
      <name val="Georgia"/>
      <family val="1"/>
    </font>
    <font>
      <sz val="10"/>
      <name val="Georgia"/>
      <family val="1"/>
    </font>
    <font>
      <sz val="11"/>
      <name val="Georgia"/>
      <family val="1"/>
    </font>
    <font>
      <b/>
      <u/>
      <sz val="12"/>
      <name val="Arial"/>
      <family val="2"/>
      <scheme val="minor"/>
    </font>
    <font>
      <i/>
      <sz val="10"/>
      <name val="Arial Narrow"/>
      <family val="2"/>
    </font>
    <font>
      <sz val="10"/>
      <name val="Arial Narrow"/>
      <family val="2"/>
    </font>
    <font>
      <i/>
      <sz val="10"/>
      <name val="Times New Roman"/>
      <family val="1"/>
    </font>
    <font>
      <i/>
      <u/>
      <sz val="10"/>
      <name val="Times New Roman"/>
      <family val="1"/>
    </font>
    <font>
      <u/>
      <sz val="10"/>
      <name val="Arial"/>
      <family val="2"/>
      <scheme val="minor"/>
    </font>
    <font>
      <b/>
      <sz val="10"/>
      <color rgb="FFFF0000"/>
      <name val="Arial"/>
      <family val="2"/>
      <scheme val="minor"/>
    </font>
  </fonts>
  <fills count="25">
    <fill>
      <patternFill patternType="none"/>
    </fill>
    <fill>
      <patternFill patternType="gray125"/>
    </fill>
    <fill>
      <patternFill patternType="solid">
        <fgColor theme="4" tint="0.79998168889431442"/>
        <bgColor indexed="64"/>
      </patternFill>
    </fill>
    <fill>
      <patternFill patternType="solid">
        <fgColor indexed="47"/>
      </patternFill>
    </fill>
    <fill>
      <patternFill patternType="solid">
        <fgColor indexed="46"/>
      </patternFill>
    </fill>
    <fill>
      <patternFill patternType="solid">
        <fgColor indexed="41"/>
      </patternFill>
    </fill>
    <fill>
      <patternFill patternType="solid">
        <fgColor indexed="26"/>
      </patternFill>
    </fill>
    <fill>
      <patternFill patternType="solid">
        <fgColor indexed="51"/>
      </patternFill>
    </fill>
    <fill>
      <patternFill patternType="solid">
        <fgColor indexed="61"/>
      </patternFill>
    </fill>
    <fill>
      <patternFill patternType="solid">
        <fgColor indexed="52"/>
      </patternFill>
    </fill>
    <fill>
      <patternFill patternType="solid">
        <fgColor indexed="20"/>
      </patternFill>
    </fill>
    <fill>
      <patternFill patternType="solid">
        <fgColor indexed="40"/>
      </patternFill>
    </fill>
    <fill>
      <patternFill patternType="solid">
        <fgColor indexed="29"/>
      </patternFill>
    </fill>
    <fill>
      <patternFill patternType="solid">
        <fgColor indexed="14"/>
      </patternFill>
    </fill>
    <fill>
      <patternFill patternType="solid">
        <fgColor indexed="23"/>
      </patternFill>
    </fill>
    <fill>
      <patternFill patternType="solid">
        <fgColor indexed="15"/>
      </patternFill>
    </fill>
    <fill>
      <patternFill patternType="solid">
        <fgColor indexed="10"/>
      </patternFill>
    </fill>
    <fill>
      <patternFill patternType="solid">
        <fgColor indexed="45"/>
      </patternFill>
    </fill>
    <fill>
      <patternFill patternType="solid">
        <fgColor indexed="22"/>
      </patternFill>
    </fill>
    <fill>
      <patternFill patternType="solid">
        <fgColor indexed="55"/>
      </patternFill>
    </fill>
    <fill>
      <patternFill patternType="solid">
        <fgColor indexed="42"/>
      </patternFill>
    </fill>
    <fill>
      <patternFill patternType="solid">
        <fgColor theme="4"/>
        <bgColor indexed="64"/>
      </patternFill>
    </fill>
    <fill>
      <patternFill patternType="solid">
        <fgColor theme="4" tint="0.89999084444715716"/>
        <bgColor indexed="64"/>
      </patternFill>
    </fill>
    <fill>
      <patternFill patternType="solid">
        <fgColor theme="0" tint="-4.9989318521683403E-2"/>
        <bgColor indexed="64"/>
      </patternFill>
    </fill>
    <fill>
      <patternFill patternType="solid">
        <fgColor theme="4" tint="0.39997558519241921"/>
        <bgColor indexed="64"/>
      </patternFill>
    </fill>
  </fills>
  <borders count="18">
    <border>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55"/>
      </left>
      <right style="thin">
        <color indexed="55"/>
      </right>
      <top style="thin">
        <color indexed="55"/>
      </top>
      <bottom style="thin">
        <color indexed="55"/>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0"/>
      </bottom>
      <diagonal/>
    </border>
    <border>
      <left/>
      <right/>
      <top/>
      <bottom style="thick">
        <color indexed="51"/>
      </bottom>
      <diagonal/>
    </border>
    <border>
      <left/>
      <right/>
      <top/>
      <bottom style="medium">
        <color indexed="52"/>
      </bottom>
      <diagonal/>
    </border>
    <border>
      <left/>
      <right/>
      <top/>
      <bottom style="double">
        <color indexed="50"/>
      </bottom>
      <diagonal/>
    </border>
    <border>
      <left style="thin">
        <color indexed="63"/>
      </left>
      <right style="thin">
        <color indexed="63"/>
      </right>
      <top style="thin">
        <color indexed="63"/>
      </top>
      <bottom style="thin">
        <color indexed="63"/>
      </bottom>
      <diagonal/>
    </border>
    <border>
      <left/>
      <right/>
      <top style="thin">
        <color indexed="40"/>
      </top>
      <bottom style="double">
        <color indexed="4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diagonal/>
    </border>
  </borders>
  <cellStyleXfs count="49">
    <xf numFmtId="0" fontId="0" fillId="0" borderId="0"/>
    <xf numFmtId="0" fontId="1" fillId="0" borderId="0" applyNumberFormat="0" applyFill="0" applyBorder="0" applyAlignment="0" applyProtection="0">
      <alignment vertical="top"/>
      <protection locked="0"/>
    </xf>
    <xf numFmtId="0" fontId="4" fillId="0" borderId="0"/>
    <xf numFmtId="0" fontId="6" fillId="0" borderId="0" applyNumberFormat="0" applyFill="0" applyBorder="0" applyAlignment="0" applyProtection="0">
      <alignment vertical="top"/>
      <protection locked="0"/>
    </xf>
    <xf numFmtId="0" fontId="11" fillId="0" borderId="0"/>
    <xf numFmtId="0" fontId="12" fillId="3"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3" borderId="0" applyNumberFormat="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8" borderId="0" applyNumberFormat="0" applyBorder="0" applyAlignment="0" applyProtection="0"/>
    <xf numFmtId="0" fontId="12" fillId="7" borderId="0" applyNumberFormat="0" applyBorder="0" applyAlignment="0" applyProtection="0"/>
    <xf numFmtId="0" fontId="12" fillId="5" borderId="0" applyNumberFormat="0" applyBorder="0" applyAlignment="0" applyProtection="0"/>
    <xf numFmtId="0" fontId="12" fillId="6"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9" borderId="0" applyNumberFormat="0" applyBorder="0" applyAlignment="0" applyProtection="0"/>
    <xf numFmtId="0" fontId="13" fillId="11" borderId="0" applyNumberFormat="0" applyBorder="0" applyAlignment="0" applyProtection="0"/>
    <xf numFmtId="0" fontId="13" fillId="12" borderId="0" applyNumberFormat="0" applyBorder="0" applyAlignment="0" applyProtection="0"/>
    <xf numFmtId="0" fontId="13" fillId="11" borderId="0" applyNumberFormat="0" applyBorder="0" applyAlignment="0" applyProtection="0"/>
    <xf numFmtId="0" fontId="13" fillId="13" borderId="0" applyNumberFormat="0" applyBorder="0" applyAlignment="0" applyProtection="0"/>
    <xf numFmtId="0" fontId="13" fillId="10"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6" borderId="0" applyNumberFormat="0" applyBorder="0" applyAlignment="0" applyProtection="0"/>
    <xf numFmtId="0" fontId="14" fillId="17" borderId="0" applyNumberFormat="0" applyBorder="0" applyAlignment="0" applyProtection="0"/>
    <xf numFmtId="0" fontId="15" fillId="18" borderId="5" applyNumberFormat="0" applyAlignment="0" applyProtection="0"/>
    <xf numFmtId="0" fontId="16" fillId="19" borderId="6" applyNumberFormat="0" applyAlignment="0" applyProtection="0"/>
    <xf numFmtId="0" fontId="17" fillId="0" borderId="0" applyNumberFormat="0" applyFill="0" applyBorder="0" applyAlignment="0" applyProtection="0"/>
    <xf numFmtId="0" fontId="18" fillId="20" borderId="0" applyNumberFormat="0" applyBorder="0" applyAlignment="0" applyProtection="0"/>
    <xf numFmtId="0" fontId="19" fillId="0" borderId="7" applyNumberFormat="0" applyFill="0" applyAlignment="0" applyProtection="0"/>
    <xf numFmtId="0" fontId="20" fillId="0" borderId="8" applyNumberFormat="0" applyFill="0" applyAlignment="0" applyProtection="0"/>
    <xf numFmtId="0" fontId="21" fillId="0" borderId="9" applyNumberFormat="0" applyFill="0" applyAlignment="0" applyProtection="0"/>
    <xf numFmtId="0" fontId="21" fillId="0" borderId="0" applyNumberFormat="0" applyFill="0" applyBorder="0" applyAlignment="0" applyProtection="0"/>
    <xf numFmtId="0" fontId="22" fillId="12" borderId="5" applyNumberFormat="0" applyAlignment="0" applyProtection="0"/>
    <xf numFmtId="0" fontId="23" fillId="0" borderId="10" applyNumberFormat="0" applyFill="0" applyAlignment="0" applyProtection="0"/>
    <xf numFmtId="0" fontId="24" fillId="6" borderId="0" applyNumberFormat="0" applyBorder="0" applyAlignment="0" applyProtection="0"/>
    <xf numFmtId="0" fontId="4" fillId="6" borderId="3" applyNumberFormat="0" applyFont="0" applyAlignment="0" applyProtection="0"/>
    <xf numFmtId="0" fontId="25" fillId="18" borderId="11" applyNumberFormat="0" applyAlignment="0" applyProtection="0"/>
    <xf numFmtId="0" fontId="26" fillId="0" borderId="0" applyNumberFormat="0" applyFill="0" applyBorder="0" applyAlignment="0" applyProtection="0"/>
    <xf numFmtId="0" fontId="27" fillId="0" borderId="12" applyNumberFormat="0" applyFill="0" applyAlignment="0" applyProtection="0"/>
    <xf numFmtId="0" fontId="28" fillId="0" borderId="0" applyNumberFormat="0" applyFill="0" applyBorder="0" applyAlignment="0" applyProtection="0"/>
    <xf numFmtId="0" fontId="29" fillId="0" borderId="0" applyNumberFormat="0" applyFill="0" applyBorder="0" applyAlignment="0" applyProtection="0"/>
    <xf numFmtId="165" fontId="11" fillId="0" borderId="0" applyFont="0" applyFill="0" applyBorder="0" applyAlignment="0" applyProtection="0"/>
    <xf numFmtId="0" fontId="9" fillId="0" borderId="0"/>
  </cellStyleXfs>
  <cellXfs count="90">
    <xf numFmtId="0" fontId="0" fillId="0" borderId="0" xfId="0"/>
    <xf numFmtId="0" fontId="2" fillId="0" borderId="0" xfId="0" applyFont="1"/>
    <xf numFmtId="0" fontId="2" fillId="0" borderId="0" xfId="0" applyFont="1" applyAlignment="1">
      <alignment horizontal="left"/>
    </xf>
    <xf numFmtId="2" fontId="2" fillId="0" borderId="1" xfId="0" applyNumberFormat="1" applyFont="1" applyBorder="1" applyAlignment="1" applyProtection="1">
      <alignment horizontal="center" vertical="center"/>
      <protection locked="0"/>
    </xf>
    <xf numFmtId="4" fontId="2" fillId="2" borderId="0" xfId="0" applyNumberFormat="1" applyFont="1" applyFill="1" applyAlignment="1">
      <alignment horizontal="center" vertical="center"/>
    </xf>
    <xf numFmtId="4" fontId="2" fillId="0" borderId="0" xfId="0" applyNumberFormat="1" applyFont="1"/>
    <xf numFmtId="4" fontId="3" fillId="0" borderId="0" xfId="0" applyNumberFormat="1" applyFont="1"/>
    <xf numFmtId="0" fontId="5" fillId="0" borderId="0" xfId="0" applyFont="1" applyAlignment="1">
      <alignment horizontal="right"/>
    </xf>
    <xf numFmtId="0" fontId="2" fillId="0" borderId="0" xfId="0" applyFont="1" applyAlignment="1">
      <alignment horizontal="right" vertical="center"/>
    </xf>
    <xf numFmtId="0" fontId="2" fillId="0" borderId="0" xfId="0" applyFont="1" applyAlignment="1">
      <alignment vertical="center"/>
    </xf>
    <xf numFmtId="2" fontId="2" fillId="0" borderId="0" xfId="0" applyNumberFormat="1" applyFont="1"/>
    <xf numFmtId="0" fontId="2" fillId="0" borderId="0" xfId="0" applyFont="1" applyAlignment="1">
      <alignment horizontal="right"/>
    </xf>
    <xf numFmtId="0" fontId="30" fillId="0" borderId="0" xfId="1" applyFont="1" applyAlignment="1" applyProtection="1">
      <alignment vertical="center"/>
    </xf>
    <xf numFmtId="14" fontId="2" fillId="0" borderId="0" xfId="0" applyNumberFormat="1" applyFont="1" applyAlignment="1" applyProtection="1">
      <alignment horizontal="left"/>
      <protection locked="0"/>
    </xf>
    <xf numFmtId="0" fontId="10" fillId="21" borderId="2" xfId="0" applyFont="1" applyFill="1" applyBorder="1" applyAlignment="1">
      <alignment horizontal="center" vertical="center" wrapText="1"/>
    </xf>
    <xf numFmtId="4" fontId="3" fillId="24" borderId="0" xfId="0" applyNumberFormat="1" applyFont="1" applyFill="1" applyAlignment="1">
      <alignment horizontal="center" vertical="center"/>
    </xf>
    <xf numFmtId="0" fontId="3" fillId="0" borderId="0" xfId="0" applyFont="1"/>
    <xf numFmtId="0" fontId="3" fillId="0" borderId="0" xfId="0" applyFont="1" applyAlignment="1">
      <alignment horizontal="left"/>
    </xf>
    <xf numFmtId="2" fontId="0" fillId="0" borderId="1" xfId="0" applyNumberFormat="1" applyBorder="1" applyAlignment="1" applyProtection="1">
      <alignment horizontal="center" vertical="center" wrapText="1"/>
      <protection locked="0"/>
    </xf>
    <xf numFmtId="0" fontId="2" fillId="0" borderId="0" xfId="0" applyFont="1" applyAlignment="1" applyProtection="1">
      <alignment horizontal="left"/>
      <protection locked="0"/>
    </xf>
    <xf numFmtId="0" fontId="8" fillId="0" borderId="0" xfId="0" applyFont="1"/>
    <xf numFmtId="4" fontId="3" fillId="23" borderId="0" xfId="0" applyNumberFormat="1" applyFont="1" applyFill="1" applyAlignment="1">
      <alignment horizontal="center" vertical="center"/>
    </xf>
    <xf numFmtId="0" fontId="0" fillId="0" borderId="0" xfId="0" applyAlignment="1">
      <alignment horizontal="left"/>
    </xf>
    <xf numFmtId="164" fontId="3" fillId="2" borderId="0" xfId="0" applyNumberFormat="1" applyFont="1" applyFill="1" applyAlignment="1">
      <alignment horizontal="left" vertical="center"/>
    </xf>
    <xf numFmtId="0" fontId="2" fillId="0" borderId="2" xfId="0" applyFont="1" applyBorder="1" applyAlignment="1" applyProtection="1">
      <alignment horizontal="left"/>
      <protection locked="0"/>
    </xf>
    <xf numFmtId="0" fontId="2" fillId="0" borderId="13" xfId="0" applyFont="1" applyBorder="1"/>
    <xf numFmtId="0" fontId="2" fillId="0" borderId="17" xfId="0" applyFont="1" applyBorder="1"/>
    <xf numFmtId="2" fontId="3" fillId="0" borderId="2" xfId="0" applyNumberFormat="1" applyFont="1" applyBorder="1"/>
    <xf numFmtId="0" fontId="3" fillId="23" borderId="0" xfId="0" applyFont="1" applyFill="1"/>
    <xf numFmtId="0" fontId="0" fillId="23" borderId="0" xfId="0" applyFill="1"/>
    <xf numFmtId="0" fontId="8" fillId="23" borderId="0" xfId="0" applyFont="1" applyFill="1"/>
    <xf numFmtId="0" fontId="2" fillId="23" borderId="0" xfId="0" applyFont="1" applyFill="1"/>
    <xf numFmtId="166" fontId="0" fillId="23" borderId="0" xfId="0" applyNumberFormat="1" applyFill="1" applyAlignment="1">
      <alignment horizontal="left"/>
    </xf>
    <xf numFmtId="4" fontId="2" fillId="0" borderId="16" xfId="0" applyNumberFormat="1" applyFont="1" applyBorder="1" applyAlignment="1">
      <alignment horizontal="left" vertical="center"/>
    </xf>
    <xf numFmtId="4" fontId="2" fillId="0" borderId="0" xfId="0" applyNumberFormat="1" applyFont="1" applyAlignment="1" applyProtection="1">
      <alignment horizontal="left"/>
      <protection locked="0"/>
    </xf>
    <xf numFmtId="0" fontId="0" fillId="0" borderId="2" xfId="0" applyBorder="1" applyAlignment="1" applyProtection="1">
      <alignment horizontal="left"/>
      <protection locked="0"/>
    </xf>
    <xf numFmtId="0" fontId="3" fillId="0" borderId="0" xfId="0" applyFont="1" applyAlignment="1">
      <alignment horizontal="center" vertical="center"/>
    </xf>
    <xf numFmtId="0" fontId="0" fillId="0" borderId="0" xfId="0" applyAlignment="1" applyProtection="1">
      <alignment horizontal="left"/>
      <protection locked="0"/>
    </xf>
    <xf numFmtId="0" fontId="8" fillId="2" borderId="0" xfId="0" applyFont="1" applyFill="1"/>
    <xf numFmtId="0" fontId="8" fillId="2" borderId="0" xfId="0" applyFont="1" applyFill="1" applyAlignment="1">
      <alignment horizontal="left"/>
    </xf>
    <xf numFmtId="0" fontId="2" fillId="0" borderId="0" xfId="0" applyFont="1" applyProtection="1">
      <protection locked="0"/>
    </xf>
    <xf numFmtId="2" fontId="3" fillId="0" borderId="2" xfId="0" applyNumberFormat="1" applyFont="1" applyBorder="1" applyProtection="1">
      <protection locked="0"/>
    </xf>
    <xf numFmtId="0" fontId="3" fillId="0" borderId="2" xfId="0" applyFont="1" applyBorder="1" applyAlignment="1" applyProtection="1">
      <alignment horizontal="right"/>
      <protection locked="0"/>
    </xf>
    <xf numFmtId="0" fontId="8" fillId="2" borderId="0" xfId="0" applyFont="1" applyFill="1" applyAlignment="1" applyProtection="1">
      <alignment horizontal="right"/>
      <protection locked="0"/>
    </xf>
    <xf numFmtId="0" fontId="0" fillId="0" borderId="0" xfId="0" applyProtection="1">
      <protection locked="0"/>
    </xf>
    <xf numFmtId="0" fontId="2" fillId="0" borderId="0" xfId="0" applyFont="1" applyAlignment="1" applyProtection="1">
      <alignment horizontal="right"/>
      <protection locked="0"/>
    </xf>
    <xf numFmtId="0" fontId="5" fillId="0" borderId="0" xfId="0" applyFont="1" applyAlignment="1" applyProtection="1">
      <alignment horizontal="right"/>
      <protection locked="0"/>
    </xf>
    <xf numFmtId="0" fontId="33" fillId="0" borderId="0" xfId="0" applyFont="1"/>
    <xf numFmtId="0" fontId="35" fillId="0" borderId="0" xfId="0" applyFont="1"/>
    <xf numFmtId="0" fontId="36" fillId="0" borderId="0" xfId="0" applyFont="1"/>
    <xf numFmtId="0" fontId="37" fillId="0" borderId="0" xfId="0" applyFont="1" applyAlignment="1">
      <alignment vertical="center" wrapText="1"/>
    </xf>
    <xf numFmtId="0" fontId="35" fillId="0" borderId="0" xfId="0" applyFont="1" applyAlignment="1">
      <alignment vertical="center"/>
    </xf>
    <xf numFmtId="14" fontId="2" fillId="0" borderId="0" xfId="0" applyNumberFormat="1" applyFont="1" applyAlignment="1">
      <alignment horizontal="left"/>
    </xf>
    <xf numFmtId="0" fontId="38" fillId="0" borderId="0" xfId="0" applyFont="1"/>
    <xf numFmtId="0" fontId="39" fillId="0" borderId="0" xfId="0" applyFont="1"/>
    <xf numFmtId="0" fontId="40" fillId="0" borderId="0" xfId="0" applyFont="1"/>
    <xf numFmtId="0" fontId="39" fillId="0" borderId="0" xfId="0" applyFont="1" applyAlignment="1">
      <alignment vertical="center"/>
    </xf>
    <xf numFmtId="0" fontId="0" fillId="0" borderId="0" xfId="0" applyAlignment="1">
      <alignment wrapText="1"/>
    </xf>
    <xf numFmtId="0" fontId="0" fillId="0" borderId="0" xfId="0" applyAlignment="1">
      <alignment horizontal="right"/>
    </xf>
    <xf numFmtId="2" fontId="39" fillId="0" borderId="0" xfId="0" applyNumberFormat="1" applyFont="1" applyAlignment="1">
      <alignment horizontal="left"/>
    </xf>
    <xf numFmtId="0" fontId="39" fillId="0" borderId="0" xfId="0" applyFont="1" applyAlignment="1">
      <alignment horizontal="left"/>
    </xf>
    <xf numFmtId="0" fontId="41" fillId="0" borderId="0" xfId="0" applyFont="1" applyAlignment="1">
      <alignment wrapText="1"/>
    </xf>
    <xf numFmtId="0" fontId="0" fillId="0" borderId="0" xfId="0" applyAlignment="1">
      <alignment wrapText="1"/>
    </xf>
    <xf numFmtId="0" fontId="44" fillId="0" borderId="0" xfId="0" applyFont="1" applyAlignment="1">
      <alignment wrapText="1"/>
    </xf>
    <xf numFmtId="0" fontId="41" fillId="0" borderId="0" xfId="0" applyFont="1" applyAlignment="1">
      <alignment horizontal="left" wrapText="1"/>
    </xf>
    <xf numFmtId="0" fontId="41" fillId="0" borderId="0" xfId="0" applyFont="1" applyAlignment="1">
      <alignment wrapText="1"/>
    </xf>
    <xf numFmtId="0" fontId="43" fillId="0" borderId="0" xfId="0" applyFont="1" applyAlignment="1">
      <alignment wrapText="1"/>
    </xf>
    <xf numFmtId="0" fontId="43" fillId="0" borderId="0" xfId="0" applyFont="1" applyAlignment="1">
      <alignment horizontal="left" wrapText="1"/>
    </xf>
    <xf numFmtId="0" fontId="32" fillId="23" borderId="0" xfId="0" applyFont="1" applyFill="1" applyAlignment="1">
      <alignment horizontal="left" vertical="center"/>
    </xf>
    <xf numFmtId="0" fontId="7" fillId="22" borderId="0" xfId="0" applyFont="1" applyFill="1" applyAlignment="1">
      <alignment horizontal="center" vertical="center"/>
    </xf>
    <xf numFmtId="0" fontId="0" fillId="0" borderId="0" xfId="0" applyAlignment="1">
      <alignment horizontal="left"/>
    </xf>
    <xf numFmtId="0" fontId="2" fillId="0" borderId="0" xfId="0" applyFont="1" applyAlignment="1">
      <alignment horizontal="left"/>
    </xf>
    <xf numFmtId="4" fontId="3" fillId="24" borderId="0" xfId="0" applyNumberFormat="1" applyFont="1" applyFill="1" applyAlignment="1">
      <alignment horizontal="right" vertical="center"/>
    </xf>
    <xf numFmtId="0" fontId="8" fillId="0" borderId="0" xfId="0" applyFont="1" applyAlignment="1">
      <alignment horizontal="center"/>
    </xf>
    <xf numFmtId="0" fontId="3" fillId="23" borderId="0" xfId="0" applyFont="1" applyFill="1" applyAlignment="1">
      <alignment horizontal="right" vertical="center"/>
    </xf>
    <xf numFmtId="0" fontId="3" fillId="0" borderId="2" xfId="0" applyFont="1" applyBorder="1" applyAlignment="1">
      <alignment horizontal="center" vertical="center"/>
    </xf>
    <xf numFmtId="0" fontId="3" fillId="0" borderId="0" xfId="0" applyFont="1" applyAlignment="1">
      <alignment horizontal="center" vertical="center"/>
    </xf>
    <xf numFmtId="164" fontId="3" fillId="2" borderId="4" xfId="0" applyNumberFormat="1" applyFont="1" applyFill="1" applyBorder="1" applyAlignment="1">
      <alignment horizontal="right" vertical="center"/>
    </xf>
    <xf numFmtId="164" fontId="3" fillId="2" borderId="15" xfId="0" applyNumberFormat="1" applyFont="1" applyFill="1" applyBorder="1" applyAlignment="1">
      <alignment horizontal="right" vertical="center"/>
    </xf>
    <xf numFmtId="4" fontId="2" fillId="0" borderId="13" xfId="0" applyNumberFormat="1" applyFont="1" applyBorder="1" applyAlignment="1" applyProtection="1">
      <alignment horizontal="center" vertical="center"/>
      <protection locked="0"/>
    </xf>
    <xf numFmtId="4" fontId="2" fillId="0" borderId="14" xfId="0" applyNumberFormat="1" applyFont="1" applyBorder="1" applyAlignment="1" applyProtection="1">
      <alignment horizontal="center" vertical="center"/>
      <protection locked="0"/>
    </xf>
    <xf numFmtId="4" fontId="2" fillId="0" borderId="13" xfId="0" applyNumberFormat="1" applyFont="1" applyBorder="1" applyAlignment="1">
      <alignment horizontal="center" vertical="center"/>
    </xf>
    <xf numFmtId="4" fontId="2" fillId="0" borderId="14" xfId="0" applyNumberFormat="1" applyFont="1" applyBorder="1" applyAlignment="1">
      <alignment horizontal="center" vertical="center"/>
    </xf>
    <xf numFmtId="4" fontId="2" fillId="0" borderId="16" xfId="0" applyNumberFormat="1" applyFont="1" applyBorder="1" applyAlignment="1">
      <alignment horizontal="center" vertical="center"/>
    </xf>
    <xf numFmtId="164" fontId="3" fillId="2" borderId="0" xfId="0" applyNumberFormat="1" applyFont="1" applyFill="1" applyAlignment="1">
      <alignment horizontal="right" vertical="center"/>
    </xf>
    <xf numFmtId="0" fontId="0" fillId="0" borderId="4" xfId="0" applyBorder="1" applyAlignment="1">
      <alignment horizontal="left"/>
    </xf>
    <xf numFmtId="0" fontId="2" fillId="0" borderId="4" xfId="0" applyFont="1" applyBorder="1" applyAlignment="1">
      <alignment horizontal="left"/>
    </xf>
    <xf numFmtId="0" fontId="31" fillId="0" borderId="0" xfId="1" applyFont="1" applyAlignment="1" applyProtection="1">
      <alignment horizontal="right" vertical="center"/>
    </xf>
    <xf numFmtId="0" fontId="2" fillId="0" borderId="2" xfId="0" applyFont="1" applyBorder="1" applyAlignment="1">
      <alignment horizontal="left"/>
    </xf>
    <xf numFmtId="0" fontId="2" fillId="0" borderId="2" xfId="0" applyFont="1" applyBorder="1" applyAlignment="1" applyProtection="1">
      <alignment horizontal="left"/>
      <protection locked="0"/>
    </xf>
  </cellXfs>
  <cellStyles count="49">
    <cellStyle name="20% - Accent1 2" xfId="5" xr:uid="{16DBA806-3A27-452D-83CE-7A86234BCFD6}"/>
    <cellStyle name="20% - Accent2 2" xfId="6" xr:uid="{A02B36BC-99D6-41F1-A713-C2B75112DF95}"/>
    <cellStyle name="20% - Accent3 2" xfId="7" xr:uid="{189EF62B-56BC-4081-87F6-33C016814425}"/>
    <cellStyle name="20% - Accent4 2" xfId="8" xr:uid="{45541EFC-D874-4985-8495-6215E3A7D533}"/>
    <cellStyle name="20% - Accent5 2" xfId="9" xr:uid="{8CD3294B-30F5-4051-8D60-000ACC1D0921}"/>
    <cellStyle name="20% - Accent6 2" xfId="10" xr:uid="{95262F18-DF30-4C55-B6D0-7650AF2C3FE4}"/>
    <cellStyle name="40% - Accent1 2" xfId="11" xr:uid="{F946CAF3-4833-4F3F-B5ED-096518366E91}"/>
    <cellStyle name="40% - Accent2 2" xfId="12" xr:uid="{38324BDE-B902-4E57-B9AE-02EE7C5D5B4E}"/>
    <cellStyle name="40% - Accent3 2" xfId="13" xr:uid="{861EEC3F-D6B9-4585-93F8-276C614CABAF}"/>
    <cellStyle name="40% - Accent4 2" xfId="14" xr:uid="{64C1D6A5-209D-41BA-A81A-0A5497A0B9EF}"/>
    <cellStyle name="40% - Accent5 2" xfId="15" xr:uid="{B330C945-1AEB-4713-AFCB-D8B1C7808C35}"/>
    <cellStyle name="40% - Accent6 2" xfId="16" xr:uid="{E9CE1465-9664-4F0C-8798-B3CA4EEB7A2B}"/>
    <cellStyle name="60% - Accent1 2" xfId="17" xr:uid="{0EB6E74F-A8E4-4BBA-87F2-9E3B13C6D6F6}"/>
    <cellStyle name="60% - Accent2 2" xfId="18" xr:uid="{A967E5B0-745C-4C2A-A1F9-227D9465A4A2}"/>
    <cellStyle name="60% - Accent3 2" xfId="19" xr:uid="{DD90D68B-7B2F-409D-B002-4EEBB2D8DBA3}"/>
    <cellStyle name="60% - Accent4 2" xfId="20" xr:uid="{41E9E373-2398-43F9-8AFF-39AC2334DF6B}"/>
    <cellStyle name="60% - Accent5 2" xfId="21" xr:uid="{A9E683E7-7316-47D7-B642-928872732134}"/>
    <cellStyle name="60% - Accent6 2" xfId="22" xr:uid="{58E113E8-0EB1-4DAD-873D-944A44F24A4F}"/>
    <cellStyle name="Accent1 2" xfId="23" xr:uid="{46ABDA70-AA71-490C-A5F3-1F26C86B0201}"/>
    <cellStyle name="Accent2 2" xfId="24" xr:uid="{213C8990-1D74-4466-B90A-682E8B16320B}"/>
    <cellStyle name="Accent3 2" xfId="25" xr:uid="{11BD107F-1E3C-49D2-BA4B-65581E562183}"/>
    <cellStyle name="Accent4 2" xfId="26" xr:uid="{7EBC88F4-963F-4A86-BA19-E3223219986F}"/>
    <cellStyle name="Accent5 2" xfId="27" xr:uid="{BA7440A4-60F0-483D-B264-E10371E8AB09}"/>
    <cellStyle name="Accent6 2" xfId="28" xr:uid="{F4BC8A35-B413-43DA-8390-73FA2F04967D}"/>
    <cellStyle name="Bad 2" xfId="29" xr:uid="{6B2F7352-FBBF-4A45-B076-6BAF9FE76914}"/>
    <cellStyle name="Calculation 2" xfId="30" xr:uid="{3D78212B-93DC-4854-9A43-D489E8271C7B}"/>
    <cellStyle name="Check Cell 2" xfId="31" xr:uid="{341FE1F8-1227-4A79-A08A-EC7D9D2B2D51}"/>
    <cellStyle name="Currency 2" xfId="47" xr:uid="{7DE486AF-F709-4FBE-941C-67AF185F5ADB}"/>
    <cellStyle name="Explanatory Text 2" xfId="32" xr:uid="{4D0F22EC-CDCA-41B7-B909-BA007F3C761B}"/>
    <cellStyle name="Followed Hyperlink 2" xfId="46" xr:uid="{04B0722C-5439-42B8-98A1-D760CBB441B0}"/>
    <cellStyle name="Good 2" xfId="33" xr:uid="{49148D23-27A6-481A-8383-5B72680F6E2E}"/>
    <cellStyle name="Heading 1 2" xfId="34" xr:uid="{42216D95-0FBA-46A8-82E7-66F13442BF32}"/>
    <cellStyle name="Heading 2 2" xfId="35" xr:uid="{BEDD1C78-8964-46B0-8CBC-D1EF0C695729}"/>
    <cellStyle name="Heading 3 2" xfId="36" xr:uid="{C4570B42-8816-4665-858F-50FAC438D968}"/>
    <cellStyle name="Heading 4 2" xfId="37" xr:uid="{EAA0B9CE-B7A2-475A-9350-59E4BD7950F4}"/>
    <cellStyle name="Hyperlink" xfId="1" builtinId="8" customBuiltin="1"/>
    <cellStyle name="Hyperlink 2" xfId="3" xr:uid="{00000000-0005-0000-0000-000002000000}"/>
    <cellStyle name="Input 2" xfId="38" xr:uid="{72803432-E57D-4E91-83F5-0535EAE1F027}"/>
    <cellStyle name="Linked Cell 2" xfId="39" xr:uid="{A8A8F280-6758-456D-8371-200AB94400EB}"/>
    <cellStyle name="Neutral 2" xfId="40" xr:uid="{E41680C1-0F26-48EC-9006-CB46C2EA3610}"/>
    <cellStyle name="Normal" xfId="0" builtinId="0" customBuiltin="1"/>
    <cellStyle name="Normal 2" xfId="2" xr:uid="{00000000-0005-0000-0000-000004000000}"/>
    <cellStyle name="Normal 3" xfId="4" xr:uid="{D52DC130-00C1-412A-AF77-79420EEEF599}"/>
    <cellStyle name="Normal 4" xfId="48" xr:uid="{EBD1D80F-DEF8-4BA7-A33C-ED9C9D726628}"/>
    <cellStyle name="Note 2" xfId="41" xr:uid="{1A1E7C84-4969-445F-BB1C-65273D49205B}"/>
    <cellStyle name="Output 2" xfId="42" xr:uid="{B9A20C7C-F033-4544-B8BA-AE9894CA96E4}"/>
    <cellStyle name="Title 2" xfId="43" xr:uid="{326A65D3-B5C5-4D0C-B219-7E9E3A6CECEB}"/>
    <cellStyle name="Total 2" xfId="44" xr:uid="{BCCBCEF8-58FF-4B5D-AED2-92C97819349B}"/>
    <cellStyle name="Warning Text 2" xfId="45" xr:uid="{45FDBB04-3348-4B4B-BB37-1A70629507E9}"/>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18BB8"/>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2E6F0"/>
      <rgbColor rgb="00E6F2E8"/>
      <rgbColor rgb="001849B5"/>
      <rgbColor rgb="0036ACA2"/>
      <rgbColor rgb="00F0BA00"/>
      <rgbColor rgb="00C0DDC5"/>
      <rgbColor rgb="008BC194"/>
      <rgbColor rgb="00447E4E"/>
      <rgbColor rgb="007E4474"/>
      <rgbColor rgb="00B2B2B2"/>
      <rgbColor rgb="00003366"/>
      <rgbColor rgb="00109618"/>
      <rgbColor rgb="00085108"/>
      <rgbColor rgb="00635100"/>
      <rgbColor rgb="002D5333"/>
      <rgbColor rgb="00DDC0D8"/>
      <rgbColor rgb="00532D4C"/>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Vertex42">
  <a:themeElements>
    <a:clrScheme name="DarkGreen - Timesheet">
      <a:dk1>
        <a:sysClr val="windowText" lastClr="000000"/>
      </a:dk1>
      <a:lt1>
        <a:sysClr val="window" lastClr="FFFFFF"/>
      </a:lt1>
      <a:dk2>
        <a:srgbClr val="3A5D9C"/>
      </a:dk2>
      <a:lt2>
        <a:srgbClr val="EEECE2"/>
      </a:lt2>
      <a:accent1>
        <a:srgbClr val="3F7548"/>
      </a:accent1>
      <a:accent2>
        <a:srgbClr val="C04E4E"/>
      </a:accent2>
      <a:accent3>
        <a:srgbClr val="3B4E87"/>
      </a:accent3>
      <a:accent4>
        <a:srgbClr val="7860B4"/>
      </a:accent4>
      <a:accent5>
        <a:srgbClr val="E68422"/>
      </a:accent5>
      <a:accent6>
        <a:srgbClr val="846648"/>
      </a:accent6>
      <a:hlink>
        <a:srgbClr val="4C92AE"/>
      </a:hlink>
      <a:folHlink>
        <a:srgbClr val="969696"/>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E0E71-312F-455A-9914-38EB051BF8EA}">
  <sheetPr>
    <tabColor rgb="FF00B050"/>
  </sheetPr>
  <dimension ref="A1:J49"/>
  <sheetViews>
    <sheetView tabSelected="1" zoomScale="125" zoomScaleNormal="125" workbookViewId="0">
      <selection activeCell="A3" sqref="A3:J3"/>
    </sheetView>
  </sheetViews>
  <sheetFormatPr defaultColWidth="9.140625" defaultRowHeight="12.75" x14ac:dyDescent="0.2"/>
  <cols>
    <col min="1" max="1" width="7.85546875" customWidth="1"/>
    <col min="3" max="3" width="13" customWidth="1"/>
    <col min="4" max="4" width="7.7109375" customWidth="1"/>
    <col min="5" max="5" width="5" customWidth="1"/>
    <col min="8" max="8" width="9.140625" customWidth="1"/>
    <col min="9" max="9" width="9.28515625" customWidth="1"/>
    <col min="10" max="10" width="10.85546875" customWidth="1"/>
  </cols>
  <sheetData>
    <row r="1" spans="1:10" ht="15.75" x14ac:dyDescent="0.25">
      <c r="A1" s="53" t="s">
        <v>59</v>
      </c>
    </row>
    <row r="2" spans="1:10" ht="6" customHeight="1" x14ac:dyDescent="0.2">
      <c r="A2" s="50"/>
    </row>
    <row r="3" spans="1:10" ht="53.25" customHeight="1" x14ac:dyDescent="0.2">
      <c r="A3" s="62" t="s">
        <v>65</v>
      </c>
      <c r="B3" s="62"/>
      <c r="C3" s="62"/>
      <c r="D3" s="62"/>
      <c r="E3" s="62"/>
      <c r="F3" s="62"/>
      <c r="G3" s="62"/>
      <c r="H3" s="62"/>
      <c r="I3" s="62"/>
      <c r="J3" s="62"/>
    </row>
    <row r="5" spans="1:10" ht="25.5" customHeight="1" x14ac:dyDescent="0.2">
      <c r="A5" s="62" t="s">
        <v>67</v>
      </c>
      <c r="B5" s="62"/>
      <c r="C5" s="62"/>
      <c r="D5" s="62"/>
      <c r="E5" s="62"/>
      <c r="F5" s="62"/>
      <c r="G5" s="62"/>
      <c r="H5" s="62"/>
      <c r="I5" s="62"/>
      <c r="J5" s="62"/>
    </row>
    <row r="6" spans="1:10" ht="6" customHeight="1" x14ac:dyDescent="0.2">
      <c r="A6" s="57"/>
      <c r="B6" s="57"/>
      <c r="C6" s="57"/>
      <c r="D6" s="57"/>
      <c r="E6" s="57"/>
      <c r="F6" s="57"/>
      <c r="G6" s="57"/>
      <c r="H6" s="57"/>
      <c r="I6" s="57"/>
      <c r="J6" s="57"/>
    </row>
    <row r="7" spans="1:10" ht="13.5" customHeight="1" x14ac:dyDescent="0.2">
      <c r="A7" s="66" t="s">
        <v>64</v>
      </c>
      <c r="B7" s="66"/>
      <c r="C7" s="66"/>
      <c r="D7" s="66"/>
      <c r="E7" s="66"/>
      <c r="F7" s="66"/>
      <c r="G7" s="66"/>
      <c r="H7" s="57"/>
      <c r="I7" s="57"/>
    </row>
    <row r="8" spans="1:10" x14ac:dyDescent="0.2">
      <c r="A8" s="16" t="s">
        <v>40</v>
      </c>
      <c r="D8" s="47" t="s">
        <v>50</v>
      </c>
    </row>
    <row r="9" spans="1:10" ht="6" customHeight="1" x14ac:dyDescent="0.2">
      <c r="A9" s="16"/>
      <c r="D9" s="47"/>
    </row>
    <row r="10" spans="1:10" x14ac:dyDescent="0.2">
      <c r="A10" s="16" t="s">
        <v>44</v>
      </c>
      <c r="D10" s="47" t="s">
        <v>51</v>
      </c>
    </row>
    <row r="11" spans="1:10" ht="6" customHeight="1" x14ac:dyDescent="0.2">
      <c r="A11" s="16"/>
      <c r="D11" s="47"/>
    </row>
    <row r="12" spans="1:10" x14ac:dyDescent="0.2">
      <c r="A12" s="16" t="s">
        <v>41</v>
      </c>
      <c r="D12" s="47" t="s">
        <v>52</v>
      </c>
    </row>
    <row r="13" spans="1:10" ht="6" customHeight="1" x14ac:dyDescent="0.2">
      <c r="A13" s="16"/>
      <c r="D13" s="47"/>
    </row>
    <row r="14" spans="1:10" x14ac:dyDescent="0.2">
      <c r="A14" s="16" t="s">
        <v>33</v>
      </c>
      <c r="D14" s="47" t="s">
        <v>62</v>
      </c>
    </row>
    <row r="15" spans="1:10" x14ac:dyDescent="0.2">
      <c r="A15" s="16"/>
      <c r="D15" s="47" t="s">
        <v>54</v>
      </c>
    </row>
    <row r="16" spans="1:10" ht="6" customHeight="1" x14ac:dyDescent="0.2">
      <c r="A16" s="16"/>
      <c r="D16" s="47"/>
    </row>
    <row r="17" spans="1:7" x14ac:dyDescent="0.2">
      <c r="A17" s="16" t="s">
        <v>28</v>
      </c>
      <c r="D17" s="47" t="s">
        <v>53</v>
      </c>
    </row>
    <row r="18" spans="1:7" x14ac:dyDescent="0.2">
      <c r="A18" t="s">
        <v>63</v>
      </c>
      <c r="D18" s="59">
        <v>10</v>
      </c>
      <c r="E18" s="56" t="s">
        <v>55</v>
      </c>
      <c r="F18" s="55"/>
      <c r="G18" s="49"/>
    </row>
    <row r="19" spans="1:7" x14ac:dyDescent="0.2">
      <c r="A19" s="16"/>
      <c r="D19" s="59">
        <v>12</v>
      </c>
      <c r="E19" s="56" t="s">
        <v>56</v>
      </c>
      <c r="F19" s="55"/>
      <c r="G19" s="49"/>
    </row>
    <row r="20" spans="1:7" x14ac:dyDescent="0.2">
      <c r="A20" s="16"/>
      <c r="D20" s="59">
        <v>13.33</v>
      </c>
      <c r="E20" s="56" t="s">
        <v>57</v>
      </c>
      <c r="F20" s="55"/>
      <c r="G20" s="49"/>
    </row>
    <row r="21" spans="1:7" x14ac:dyDescent="0.2">
      <c r="A21" s="16"/>
      <c r="D21" s="59">
        <v>16.670000000000002</v>
      </c>
      <c r="E21" s="56" t="s">
        <v>58</v>
      </c>
      <c r="F21" s="55"/>
      <c r="G21" s="49"/>
    </row>
    <row r="22" spans="1:7" ht="6" customHeight="1" x14ac:dyDescent="0.2">
      <c r="A22" s="16"/>
      <c r="D22" s="47"/>
    </row>
    <row r="23" spans="1:7" x14ac:dyDescent="0.2">
      <c r="A23" s="16" t="s">
        <v>35</v>
      </c>
      <c r="D23" s="47" t="s">
        <v>53</v>
      </c>
    </row>
    <row r="24" spans="1:7" x14ac:dyDescent="0.2">
      <c r="A24" t="s">
        <v>63</v>
      </c>
      <c r="D24" s="60">
        <v>360</v>
      </c>
      <c r="E24" s="56" t="s">
        <v>36</v>
      </c>
      <c r="F24" s="55"/>
    </row>
    <row r="25" spans="1:7" x14ac:dyDescent="0.2">
      <c r="A25" s="16"/>
      <c r="D25" s="60">
        <v>784</v>
      </c>
      <c r="E25" s="56" t="s">
        <v>37</v>
      </c>
      <c r="F25" s="55"/>
    </row>
    <row r="26" spans="1:7" x14ac:dyDescent="0.2">
      <c r="A26" s="16"/>
      <c r="D26" s="60">
        <v>800</v>
      </c>
      <c r="E26" s="56" t="s">
        <v>38</v>
      </c>
      <c r="F26" s="55"/>
    </row>
    <row r="27" spans="1:7" x14ac:dyDescent="0.2">
      <c r="A27" s="16"/>
      <c r="D27" s="60">
        <v>840</v>
      </c>
      <c r="E27" s="56" t="s">
        <v>39</v>
      </c>
      <c r="F27" s="55"/>
    </row>
    <row r="28" spans="1:7" ht="6" customHeight="1" x14ac:dyDescent="0.2">
      <c r="A28" s="16"/>
      <c r="D28" s="47"/>
    </row>
    <row r="29" spans="1:7" x14ac:dyDescent="0.2">
      <c r="A29" s="16" t="s">
        <v>29</v>
      </c>
      <c r="D29" s="47" t="s">
        <v>69</v>
      </c>
    </row>
    <row r="30" spans="1:7" x14ac:dyDescent="0.2">
      <c r="A30" t="s">
        <v>63</v>
      </c>
      <c r="D30" s="60">
        <v>10</v>
      </c>
      <c r="E30" s="56" t="s">
        <v>61</v>
      </c>
    </row>
    <row r="31" spans="1:7" ht="6" customHeight="1" x14ac:dyDescent="0.2">
      <c r="D31" s="48"/>
      <c r="E31" s="51"/>
    </row>
    <row r="32" spans="1:7" x14ac:dyDescent="0.2">
      <c r="D32" s="48"/>
      <c r="E32" s="51"/>
    </row>
    <row r="33" spans="1:10" ht="12.75" customHeight="1" x14ac:dyDescent="0.2">
      <c r="A33" s="67" t="s">
        <v>66</v>
      </c>
      <c r="B33" s="67"/>
      <c r="C33" s="67"/>
      <c r="D33" s="67"/>
      <c r="E33" s="67"/>
      <c r="F33" s="67"/>
      <c r="G33" s="67"/>
      <c r="H33" s="67"/>
      <c r="I33" s="67"/>
    </row>
    <row r="34" spans="1:10" ht="24.75" customHeight="1" x14ac:dyDescent="0.2">
      <c r="A34" s="62" t="s">
        <v>68</v>
      </c>
      <c r="B34" s="62"/>
      <c r="C34" s="62"/>
      <c r="D34" s="62"/>
      <c r="E34" s="62"/>
      <c r="F34" s="62"/>
      <c r="G34" s="62"/>
      <c r="H34" s="62"/>
      <c r="I34" s="62"/>
    </row>
    <row r="35" spans="1:10" x14ac:dyDescent="0.2">
      <c r="A35" s="16" t="s">
        <v>25</v>
      </c>
      <c r="D35" s="48"/>
      <c r="E35" s="51"/>
    </row>
    <row r="36" spans="1:10" x14ac:dyDescent="0.2">
      <c r="A36" s="16" t="s">
        <v>26</v>
      </c>
    </row>
    <row r="37" spans="1:10" x14ac:dyDescent="0.2">
      <c r="A37" s="16" t="s">
        <v>27</v>
      </c>
    </row>
    <row r="38" spans="1:10" ht="6" customHeight="1" x14ac:dyDescent="0.2"/>
    <row r="39" spans="1:10" ht="54.75" customHeight="1" x14ac:dyDescent="0.2">
      <c r="A39" s="64" t="s">
        <v>72</v>
      </c>
      <c r="B39" s="64"/>
      <c r="C39" s="64"/>
      <c r="D39" s="64"/>
      <c r="E39" s="64"/>
      <c r="F39" s="64"/>
      <c r="G39" s="64"/>
      <c r="H39" s="64"/>
      <c r="I39" s="64"/>
      <c r="J39" s="64"/>
    </row>
    <row r="41" spans="1:10" ht="24.75" customHeight="1" x14ac:dyDescent="0.2">
      <c r="A41" s="62" t="s">
        <v>75</v>
      </c>
      <c r="B41" s="62"/>
      <c r="C41" s="62"/>
      <c r="D41" s="62"/>
      <c r="E41" s="62"/>
      <c r="F41" s="62"/>
      <c r="G41" s="62"/>
      <c r="H41" s="62"/>
      <c r="I41" s="62"/>
      <c r="J41" s="62"/>
    </row>
    <row r="42" spans="1:10" x14ac:dyDescent="0.2">
      <c r="C42" s="58" t="s">
        <v>60</v>
      </c>
      <c r="D42" s="55" t="s">
        <v>6</v>
      </c>
      <c r="E42" s="54" t="s">
        <v>45</v>
      </c>
      <c r="H42" s="55" t="s">
        <v>10</v>
      </c>
      <c r="I42" s="54" t="s">
        <v>47</v>
      </c>
    </row>
    <row r="43" spans="1:10" x14ac:dyDescent="0.2">
      <c r="D43" s="55" t="s">
        <v>7</v>
      </c>
      <c r="E43" s="54" t="s">
        <v>42</v>
      </c>
      <c r="H43" s="55" t="s">
        <v>11</v>
      </c>
      <c r="I43" s="54" t="s">
        <v>48</v>
      </c>
    </row>
    <row r="44" spans="1:10" x14ac:dyDescent="0.2">
      <c r="D44" s="55" t="s">
        <v>8</v>
      </c>
      <c r="E44" s="54" t="s">
        <v>43</v>
      </c>
      <c r="H44" s="55" t="s">
        <v>5</v>
      </c>
      <c r="I44" s="54" t="s">
        <v>49</v>
      </c>
    </row>
    <row r="45" spans="1:10" x14ac:dyDescent="0.2">
      <c r="D45" s="55" t="s">
        <v>9</v>
      </c>
      <c r="E45" s="54" t="s">
        <v>46</v>
      </c>
    </row>
    <row r="47" spans="1:10" ht="38.25" customHeight="1" x14ac:dyDescent="0.2">
      <c r="A47" s="65" t="s">
        <v>74</v>
      </c>
      <c r="B47" s="65"/>
      <c r="C47" s="65"/>
      <c r="D47" s="65"/>
      <c r="E47" s="65"/>
      <c r="F47" s="65"/>
      <c r="G47" s="65"/>
      <c r="H47" s="65"/>
      <c r="I47" s="65"/>
      <c r="J47" s="65"/>
    </row>
    <row r="48" spans="1:10" ht="6" customHeight="1" x14ac:dyDescent="0.2">
      <c r="A48" s="61"/>
      <c r="B48" s="61"/>
      <c r="C48" s="61"/>
      <c r="D48" s="61"/>
      <c r="E48" s="61"/>
      <c r="F48" s="61"/>
      <c r="G48" s="61"/>
      <c r="H48" s="61"/>
      <c r="I48" s="61"/>
      <c r="J48" s="61"/>
    </row>
    <row r="49" spans="1:10" ht="50.25" customHeight="1" x14ac:dyDescent="0.2">
      <c r="A49" s="63" t="s">
        <v>73</v>
      </c>
      <c r="B49" s="63"/>
      <c r="C49" s="63"/>
      <c r="D49" s="63"/>
      <c r="E49" s="63"/>
      <c r="F49" s="63"/>
      <c r="G49" s="63"/>
      <c r="H49" s="63"/>
      <c r="I49" s="63"/>
      <c r="J49" s="63"/>
    </row>
  </sheetData>
  <sheetProtection selectLockedCells="1" selectUnlockedCells="1"/>
  <mergeCells count="9">
    <mergeCell ref="A3:J3"/>
    <mergeCell ref="A5:J5"/>
    <mergeCell ref="A34:I34"/>
    <mergeCell ref="A49:J49"/>
    <mergeCell ref="A39:J39"/>
    <mergeCell ref="A47:J47"/>
    <mergeCell ref="A41:J41"/>
    <mergeCell ref="A7:G7"/>
    <mergeCell ref="A33:I33"/>
  </mergeCells>
  <pageMargins left="0.7" right="0.7" top="0.5" bottom="0.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B154D-88CB-4490-8286-3E9C48ED6B57}">
  <sheetPr codeName="Sheet12"/>
  <dimension ref="A1:K68"/>
  <sheetViews>
    <sheetView showGridLines="0" showRuler="0" view="pageLayout" topLeftCell="A26" zoomScaleNormal="100" workbookViewId="0">
      <selection activeCell="C51" sqref="C51:D51"/>
    </sheetView>
  </sheetViews>
  <sheetFormatPr defaultColWidth="9.140625" defaultRowHeight="12.75" x14ac:dyDescent="0.2"/>
  <cols>
    <col min="1" max="1" width="12.7109375" style="1" customWidth="1"/>
    <col min="2" max="2" width="55.42578125" style="1" customWidth="1"/>
    <col min="3" max="3" width="8.140625" style="1" bestFit="1" customWidth="1"/>
    <col min="4" max="4" width="9.140625" style="1" bestFit="1" customWidth="1"/>
    <col min="5" max="6" width="8.140625" style="1" bestFit="1" customWidth="1"/>
    <col min="7" max="9" width="6.5703125" style="1" bestFit="1" customWidth="1"/>
    <col min="10" max="10" width="15" style="1" customWidth="1"/>
    <col min="11" max="11" width="11.7109375" style="1" customWidth="1"/>
    <col min="12" max="16384" width="9.140625" style="1"/>
  </cols>
  <sheetData>
    <row r="1" spans="1:11" ht="31.5" customHeight="1" x14ac:dyDescent="0.2">
      <c r="A1" s="69" t="s">
        <v>4</v>
      </c>
      <c r="B1" s="69"/>
      <c r="C1" s="69"/>
      <c r="D1" s="69"/>
      <c r="E1" s="69"/>
      <c r="F1" s="69"/>
      <c r="G1" s="69"/>
      <c r="H1" s="69"/>
      <c r="I1" s="69"/>
      <c r="J1" s="69"/>
    </row>
    <row r="3" spans="1:11" s="40" customFormat="1" x14ac:dyDescent="0.2">
      <c r="A3" s="16" t="s">
        <v>15</v>
      </c>
      <c r="B3" s="35"/>
      <c r="C3" s="24"/>
      <c r="D3" s="2"/>
      <c r="E3" s="28" t="s">
        <v>19</v>
      </c>
      <c r="F3" s="29"/>
      <c r="G3" s="29"/>
      <c r="H3" s="29"/>
      <c r="I3" s="29"/>
      <c r="J3" s="28">
        <v>176</v>
      </c>
    </row>
    <row r="4" spans="1:11" x14ac:dyDescent="0.2">
      <c r="A4" s="16"/>
      <c r="E4" s="30" t="s">
        <v>32</v>
      </c>
      <c r="F4" s="31"/>
      <c r="G4" s="31"/>
      <c r="H4" s="31"/>
      <c r="I4" s="31"/>
      <c r="J4" s="31"/>
    </row>
    <row r="5" spans="1:11" x14ac:dyDescent="0.2">
      <c r="A5" s="16" t="s">
        <v>16</v>
      </c>
      <c r="B5" s="35"/>
      <c r="C5" s="24"/>
      <c r="D5" s="2"/>
      <c r="E5" s="16" t="s">
        <v>33</v>
      </c>
      <c r="J5" s="42"/>
    </row>
    <row r="6" spans="1:11" x14ac:dyDescent="0.2">
      <c r="A6" s="16"/>
      <c r="B6" s="2"/>
      <c r="C6" s="2"/>
      <c r="D6" s="2"/>
      <c r="E6" s="20" t="s">
        <v>34</v>
      </c>
      <c r="H6" s="2"/>
      <c r="I6" s="2"/>
      <c r="J6" s="2"/>
    </row>
    <row r="7" spans="1:11" ht="13.5" customHeight="1" x14ac:dyDescent="0.2">
      <c r="A7" s="16" t="s">
        <v>17</v>
      </c>
      <c r="B7" s="35"/>
      <c r="C7" s="24"/>
      <c r="D7" s="2"/>
      <c r="E7" s="16" t="s">
        <v>28</v>
      </c>
      <c r="F7" s="16"/>
      <c r="G7" s="16"/>
      <c r="H7" s="16"/>
      <c r="I7" s="16"/>
      <c r="J7" s="41"/>
    </row>
    <row r="8" spans="1:11" x14ac:dyDescent="0.2">
      <c r="A8" s="70"/>
      <c r="B8" s="71"/>
      <c r="C8" s="71"/>
      <c r="D8" s="71"/>
      <c r="E8" s="38" t="s">
        <v>35</v>
      </c>
      <c r="F8" s="38"/>
      <c r="G8" s="38"/>
      <c r="H8" s="39"/>
      <c r="I8" s="39"/>
      <c r="J8" s="43">
        <v>0</v>
      </c>
    </row>
    <row r="9" spans="1:11" x14ac:dyDescent="0.2">
      <c r="A9" s="16" t="s">
        <v>18</v>
      </c>
      <c r="B9" s="32">
        <v>46023</v>
      </c>
      <c r="C9" s="32"/>
      <c r="E9" s="16" t="s">
        <v>29</v>
      </c>
      <c r="F9"/>
      <c r="G9"/>
      <c r="H9"/>
      <c r="I9"/>
      <c r="J9" s="41"/>
    </row>
    <row r="10" spans="1:11" s="40" customFormat="1" x14ac:dyDescent="0.2">
      <c r="A10" s="44"/>
      <c r="E10" s="37"/>
      <c r="F10" s="45"/>
      <c r="G10" s="13"/>
      <c r="H10" s="13"/>
      <c r="I10" s="13"/>
      <c r="J10" s="46"/>
    </row>
    <row r="11" spans="1:11" s="40" customFormat="1" x14ac:dyDescent="0.2"/>
    <row r="12" spans="1:11" s="9" customFormat="1" ht="27.75" customHeight="1" x14ac:dyDescent="0.2">
      <c r="A12" s="14" t="s">
        <v>2</v>
      </c>
      <c r="B12" s="14" t="s">
        <v>12</v>
      </c>
      <c r="C12" s="14" t="s">
        <v>6</v>
      </c>
      <c r="D12" s="14" t="s">
        <v>7</v>
      </c>
      <c r="E12" s="14" t="s">
        <v>8</v>
      </c>
      <c r="F12" s="14" t="s">
        <v>9</v>
      </c>
      <c r="G12" s="14" t="s">
        <v>10</v>
      </c>
      <c r="H12" s="14" t="s">
        <v>11</v>
      </c>
      <c r="I12" s="14" t="s">
        <v>5</v>
      </c>
      <c r="J12" s="14" t="s">
        <v>13</v>
      </c>
      <c r="K12" s="8"/>
    </row>
    <row r="13" spans="1:11" x14ac:dyDescent="0.2">
      <c r="A13" s="23">
        <f>B9</f>
        <v>46023</v>
      </c>
      <c r="B13" s="18"/>
      <c r="C13" s="3"/>
      <c r="D13" s="3"/>
      <c r="E13" s="3"/>
      <c r="F13" s="3"/>
      <c r="G13" s="3"/>
      <c r="H13" s="3"/>
      <c r="I13" s="3"/>
      <c r="J13" s="4">
        <f>SUM(C13+D13+E13+F13+H13)</f>
        <v>0</v>
      </c>
      <c r="K13" s="10"/>
    </row>
    <row r="14" spans="1:11" x14ac:dyDescent="0.2">
      <c r="A14" s="23">
        <f>A13+1</f>
        <v>46024</v>
      </c>
      <c r="B14" s="18"/>
      <c r="C14" s="3"/>
      <c r="D14" s="3"/>
      <c r="E14" s="3"/>
      <c r="F14" s="3"/>
      <c r="G14" s="3"/>
      <c r="H14" s="3"/>
      <c r="I14" s="3"/>
      <c r="J14" s="4">
        <f t="shared" ref="J14:J43" si="0">SUM(C14+D14+E14+F14+H14)</f>
        <v>0</v>
      </c>
      <c r="K14" s="10"/>
    </row>
    <row r="15" spans="1:11" x14ac:dyDescent="0.2">
      <c r="A15" s="23">
        <f t="shared" ref="A15:A43" si="1">A14+1</f>
        <v>46025</v>
      </c>
      <c r="B15" s="18"/>
      <c r="C15" s="3"/>
      <c r="D15" s="3"/>
      <c r="E15" s="3"/>
      <c r="F15" s="3"/>
      <c r="G15" s="3"/>
      <c r="H15" s="3"/>
      <c r="I15" s="3"/>
      <c r="J15" s="4">
        <f t="shared" si="0"/>
        <v>0</v>
      </c>
      <c r="K15" s="10"/>
    </row>
    <row r="16" spans="1:11" x14ac:dyDescent="0.2">
      <c r="A16" s="23">
        <f t="shared" si="1"/>
        <v>46026</v>
      </c>
      <c r="B16" s="18"/>
      <c r="C16" s="3"/>
      <c r="D16" s="3"/>
      <c r="E16" s="3"/>
      <c r="F16" s="3"/>
      <c r="G16" s="3"/>
      <c r="H16" s="3"/>
      <c r="I16" s="3"/>
      <c r="J16" s="4">
        <f t="shared" si="0"/>
        <v>0</v>
      </c>
      <c r="K16" s="10"/>
    </row>
    <row r="17" spans="1:11" x14ac:dyDescent="0.2">
      <c r="A17" s="23">
        <f t="shared" si="1"/>
        <v>46027</v>
      </c>
      <c r="B17" s="18"/>
      <c r="C17" s="3"/>
      <c r="D17" s="3"/>
      <c r="E17" s="3"/>
      <c r="F17" s="3"/>
      <c r="G17" s="3"/>
      <c r="H17" s="3"/>
      <c r="I17" s="3"/>
      <c r="J17" s="4">
        <f t="shared" si="0"/>
        <v>0</v>
      </c>
      <c r="K17" s="10"/>
    </row>
    <row r="18" spans="1:11" x14ac:dyDescent="0.2">
      <c r="A18" s="23">
        <f t="shared" si="1"/>
        <v>46028</v>
      </c>
      <c r="B18" s="18"/>
      <c r="C18" s="3"/>
      <c r="D18" s="3"/>
      <c r="E18" s="3"/>
      <c r="F18" s="3"/>
      <c r="G18" s="3"/>
      <c r="H18" s="3"/>
      <c r="I18" s="3"/>
      <c r="J18" s="4">
        <f t="shared" si="0"/>
        <v>0</v>
      </c>
      <c r="K18" s="10"/>
    </row>
    <row r="19" spans="1:11" x14ac:dyDescent="0.2">
      <c r="A19" s="23">
        <f t="shared" si="1"/>
        <v>46029</v>
      </c>
      <c r="B19" s="18"/>
      <c r="C19" s="3"/>
      <c r="D19" s="3"/>
      <c r="E19" s="3"/>
      <c r="F19" s="3"/>
      <c r="G19" s="3"/>
      <c r="H19" s="3"/>
      <c r="I19" s="3"/>
      <c r="J19" s="4">
        <f t="shared" si="0"/>
        <v>0</v>
      </c>
      <c r="K19" s="10"/>
    </row>
    <row r="20" spans="1:11" x14ac:dyDescent="0.2">
      <c r="A20" s="23">
        <f t="shared" si="1"/>
        <v>46030</v>
      </c>
      <c r="B20" s="18"/>
      <c r="C20" s="3"/>
      <c r="D20" s="3"/>
      <c r="E20" s="3"/>
      <c r="F20" s="3"/>
      <c r="G20" s="3"/>
      <c r="H20" s="3"/>
      <c r="I20" s="3"/>
      <c r="J20" s="4">
        <f t="shared" si="0"/>
        <v>0</v>
      </c>
      <c r="K20" s="10"/>
    </row>
    <row r="21" spans="1:11" x14ac:dyDescent="0.2">
      <c r="A21" s="23">
        <f t="shared" si="1"/>
        <v>46031</v>
      </c>
      <c r="B21" s="18"/>
      <c r="C21" s="3"/>
      <c r="D21" s="3"/>
      <c r="E21" s="3"/>
      <c r="F21" s="3"/>
      <c r="G21" s="3"/>
      <c r="H21" s="3"/>
      <c r="I21" s="3"/>
      <c r="J21" s="4">
        <f t="shared" si="0"/>
        <v>0</v>
      </c>
      <c r="K21" s="10"/>
    </row>
    <row r="22" spans="1:11" x14ac:dyDescent="0.2">
      <c r="A22" s="23">
        <f t="shared" si="1"/>
        <v>46032</v>
      </c>
      <c r="B22" s="18"/>
      <c r="C22" s="3"/>
      <c r="D22" s="3"/>
      <c r="E22" s="3"/>
      <c r="F22" s="3"/>
      <c r="G22" s="3"/>
      <c r="H22" s="3"/>
      <c r="I22" s="3"/>
      <c r="J22" s="4">
        <f t="shared" si="0"/>
        <v>0</v>
      </c>
      <c r="K22" s="10"/>
    </row>
    <row r="23" spans="1:11" x14ac:dyDescent="0.2">
      <c r="A23" s="23">
        <f t="shared" si="1"/>
        <v>46033</v>
      </c>
      <c r="B23" s="18"/>
      <c r="C23" s="3"/>
      <c r="D23" s="3"/>
      <c r="E23" s="3"/>
      <c r="F23" s="3"/>
      <c r="G23" s="3"/>
      <c r="H23" s="3"/>
      <c r="I23" s="3"/>
      <c r="J23" s="4">
        <f t="shared" si="0"/>
        <v>0</v>
      </c>
      <c r="K23" s="10"/>
    </row>
    <row r="24" spans="1:11" x14ac:dyDescent="0.2">
      <c r="A24" s="23">
        <f t="shared" si="1"/>
        <v>46034</v>
      </c>
      <c r="B24" s="18"/>
      <c r="C24" s="3"/>
      <c r="D24" s="3"/>
      <c r="E24" s="3"/>
      <c r="F24" s="3"/>
      <c r="G24" s="3"/>
      <c r="H24" s="3"/>
      <c r="I24" s="3"/>
      <c r="J24" s="4">
        <f t="shared" si="0"/>
        <v>0</v>
      </c>
      <c r="K24" s="10"/>
    </row>
    <row r="25" spans="1:11" x14ac:dyDescent="0.2">
      <c r="A25" s="23">
        <f t="shared" si="1"/>
        <v>46035</v>
      </c>
      <c r="B25" s="18"/>
      <c r="C25" s="3"/>
      <c r="D25" s="3"/>
      <c r="E25" s="3"/>
      <c r="F25" s="3"/>
      <c r="G25" s="3"/>
      <c r="H25" s="3"/>
      <c r="I25" s="3"/>
      <c r="J25" s="4">
        <f t="shared" si="0"/>
        <v>0</v>
      </c>
      <c r="K25" s="10"/>
    </row>
    <row r="26" spans="1:11" x14ac:dyDescent="0.2">
      <c r="A26" s="23">
        <f t="shared" si="1"/>
        <v>46036</v>
      </c>
      <c r="B26" s="18"/>
      <c r="C26" s="3"/>
      <c r="D26" s="3"/>
      <c r="E26" s="3"/>
      <c r="F26" s="3"/>
      <c r="G26" s="3"/>
      <c r="H26" s="3"/>
      <c r="I26" s="3"/>
      <c r="J26" s="4">
        <f t="shared" si="0"/>
        <v>0</v>
      </c>
      <c r="K26" s="10"/>
    </row>
    <row r="27" spans="1:11" x14ac:dyDescent="0.2">
      <c r="A27" s="23">
        <f t="shared" si="1"/>
        <v>46037</v>
      </c>
      <c r="B27" s="18"/>
      <c r="C27" s="3"/>
      <c r="D27" s="3"/>
      <c r="E27" s="3"/>
      <c r="F27" s="3"/>
      <c r="G27" s="3"/>
      <c r="H27" s="3"/>
      <c r="I27" s="3"/>
      <c r="J27" s="4">
        <f t="shared" si="0"/>
        <v>0</v>
      </c>
      <c r="K27" s="10"/>
    </row>
    <row r="28" spans="1:11" x14ac:dyDescent="0.2">
      <c r="A28" s="23">
        <f t="shared" si="1"/>
        <v>46038</v>
      </c>
      <c r="B28" s="18"/>
      <c r="C28" s="3"/>
      <c r="D28" s="3"/>
      <c r="E28" s="3"/>
      <c r="F28" s="3"/>
      <c r="G28" s="3"/>
      <c r="H28" s="3"/>
      <c r="I28" s="3"/>
      <c r="J28" s="4">
        <f t="shared" si="0"/>
        <v>0</v>
      </c>
      <c r="K28" s="10"/>
    </row>
    <row r="29" spans="1:11" x14ac:dyDescent="0.2">
      <c r="A29" s="23">
        <f t="shared" si="1"/>
        <v>46039</v>
      </c>
      <c r="B29" s="18"/>
      <c r="C29" s="3"/>
      <c r="D29" s="3"/>
      <c r="E29" s="3"/>
      <c r="F29" s="3"/>
      <c r="G29" s="3"/>
      <c r="H29" s="3"/>
      <c r="I29" s="3"/>
      <c r="J29" s="4">
        <f t="shared" si="0"/>
        <v>0</v>
      </c>
      <c r="K29" s="10"/>
    </row>
    <row r="30" spans="1:11" x14ac:dyDescent="0.2">
      <c r="A30" s="23">
        <f t="shared" si="1"/>
        <v>46040</v>
      </c>
      <c r="B30" s="18"/>
      <c r="C30" s="3"/>
      <c r="D30" s="3"/>
      <c r="E30" s="3"/>
      <c r="F30" s="3"/>
      <c r="G30" s="3"/>
      <c r="H30" s="3"/>
      <c r="I30" s="3"/>
      <c r="J30" s="4">
        <f t="shared" si="0"/>
        <v>0</v>
      </c>
      <c r="K30" s="10"/>
    </row>
    <row r="31" spans="1:11" x14ac:dyDescent="0.2">
      <c r="A31" s="23">
        <f t="shared" si="1"/>
        <v>46041</v>
      </c>
      <c r="B31" s="18"/>
      <c r="C31" s="3"/>
      <c r="D31" s="3"/>
      <c r="E31" s="3"/>
      <c r="F31" s="3"/>
      <c r="G31" s="3"/>
      <c r="H31" s="3"/>
      <c r="I31" s="3"/>
      <c r="J31" s="4">
        <f t="shared" si="0"/>
        <v>0</v>
      </c>
      <c r="K31" s="10"/>
    </row>
    <row r="32" spans="1:11" x14ac:dyDescent="0.2">
      <c r="A32" s="23">
        <f t="shared" si="1"/>
        <v>46042</v>
      </c>
      <c r="B32" s="18"/>
      <c r="C32" s="3"/>
      <c r="D32" s="3"/>
      <c r="E32" s="3"/>
      <c r="F32" s="3"/>
      <c r="G32" s="3"/>
      <c r="H32" s="3"/>
      <c r="I32" s="3"/>
      <c r="J32" s="4">
        <f t="shared" si="0"/>
        <v>0</v>
      </c>
      <c r="K32" s="10"/>
    </row>
    <row r="33" spans="1:11" x14ac:dyDescent="0.2">
      <c r="A33" s="23">
        <f t="shared" si="1"/>
        <v>46043</v>
      </c>
      <c r="B33" s="18"/>
      <c r="C33" s="3"/>
      <c r="D33" s="3"/>
      <c r="E33" s="3"/>
      <c r="F33" s="3"/>
      <c r="G33" s="3"/>
      <c r="H33" s="3"/>
      <c r="I33" s="3"/>
      <c r="J33" s="4">
        <f t="shared" si="0"/>
        <v>0</v>
      </c>
      <c r="K33" s="10"/>
    </row>
    <row r="34" spans="1:11" x14ac:dyDescent="0.2">
      <c r="A34" s="23">
        <f t="shared" si="1"/>
        <v>46044</v>
      </c>
      <c r="B34" s="18"/>
      <c r="C34" s="3"/>
      <c r="D34" s="3"/>
      <c r="E34" s="3"/>
      <c r="F34" s="3"/>
      <c r="G34" s="3"/>
      <c r="H34" s="3"/>
      <c r="I34" s="3"/>
      <c r="J34" s="4">
        <f t="shared" si="0"/>
        <v>0</v>
      </c>
      <c r="K34" s="10"/>
    </row>
    <row r="35" spans="1:11" x14ac:dyDescent="0.2">
      <c r="A35" s="23">
        <f t="shared" si="1"/>
        <v>46045</v>
      </c>
      <c r="B35" s="18"/>
      <c r="C35" s="3"/>
      <c r="D35" s="3"/>
      <c r="E35" s="3"/>
      <c r="F35" s="3"/>
      <c r="G35" s="3"/>
      <c r="H35" s="3"/>
      <c r="I35" s="3"/>
      <c r="J35" s="4">
        <f t="shared" si="0"/>
        <v>0</v>
      </c>
      <c r="K35" s="10"/>
    </row>
    <row r="36" spans="1:11" x14ac:dyDescent="0.2">
      <c r="A36" s="23">
        <f t="shared" si="1"/>
        <v>46046</v>
      </c>
      <c r="B36" s="18"/>
      <c r="C36" s="3"/>
      <c r="D36" s="3"/>
      <c r="E36" s="3"/>
      <c r="F36" s="3"/>
      <c r="G36" s="3"/>
      <c r="H36" s="3"/>
      <c r="I36" s="3"/>
      <c r="J36" s="4">
        <f t="shared" si="0"/>
        <v>0</v>
      </c>
      <c r="K36" s="10"/>
    </row>
    <row r="37" spans="1:11" x14ac:dyDescent="0.2">
      <c r="A37" s="23">
        <f t="shared" si="1"/>
        <v>46047</v>
      </c>
      <c r="B37" s="18"/>
      <c r="C37" s="3"/>
      <c r="D37" s="3"/>
      <c r="E37" s="3"/>
      <c r="F37" s="3"/>
      <c r="G37" s="3"/>
      <c r="H37" s="3"/>
      <c r="I37" s="3"/>
      <c r="J37" s="4">
        <f t="shared" si="0"/>
        <v>0</v>
      </c>
      <c r="K37" s="10"/>
    </row>
    <row r="38" spans="1:11" x14ac:dyDescent="0.2">
      <c r="A38" s="23">
        <f t="shared" si="1"/>
        <v>46048</v>
      </c>
      <c r="B38" s="18"/>
      <c r="C38" s="3"/>
      <c r="D38" s="3"/>
      <c r="E38" s="3"/>
      <c r="F38" s="3"/>
      <c r="G38" s="3"/>
      <c r="H38" s="3"/>
      <c r="I38" s="3"/>
      <c r="J38" s="4">
        <f t="shared" si="0"/>
        <v>0</v>
      </c>
      <c r="K38" s="10"/>
    </row>
    <row r="39" spans="1:11" x14ac:dyDescent="0.2">
      <c r="A39" s="23">
        <f t="shared" si="1"/>
        <v>46049</v>
      </c>
      <c r="B39" s="18"/>
      <c r="C39" s="3"/>
      <c r="D39" s="3"/>
      <c r="E39" s="3"/>
      <c r="F39" s="3"/>
      <c r="G39" s="3"/>
      <c r="H39" s="3"/>
      <c r="I39" s="3"/>
      <c r="J39" s="4">
        <f t="shared" si="0"/>
        <v>0</v>
      </c>
      <c r="K39" s="10"/>
    </row>
    <row r="40" spans="1:11" x14ac:dyDescent="0.2">
      <c r="A40" s="23">
        <f t="shared" si="1"/>
        <v>46050</v>
      </c>
      <c r="B40" s="18"/>
      <c r="C40" s="3"/>
      <c r="D40" s="3"/>
      <c r="E40" s="3"/>
      <c r="F40" s="3"/>
      <c r="G40" s="3"/>
      <c r="H40" s="3"/>
      <c r="I40" s="3"/>
      <c r="J40" s="4">
        <f t="shared" si="0"/>
        <v>0</v>
      </c>
      <c r="K40" s="10"/>
    </row>
    <row r="41" spans="1:11" x14ac:dyDescent="0.2">
      <c r="A41" s="23">
        <f t="shared" si="1"/>
        <v>46051</v>
      </c>
      <c r="B41" s="18"/>
      <c r="C41" s="3"/>
      <c r="D41" s="3"/>
      <c r="E41" s="3"/>
      <c r="F41" s="3"/>
      <c r="G41" s="3"/>
      <c r="H41" s="3"/>
      <c r="I41" s="3"/>
      <c r="J41" s="4">
        <f t="shared" si="0"/>
        <v>0</v>
      </c>
      <c r="K41" s="10"/>
    </row>
    <row r="42" spans="1:11" x14ac:dyDescent="0.2">
      <c r="A42" s="23">
        <f t="shared" si="1"/>
        <v>46052</v>
      </c>
      <c r="B42" s="18"/>
      <c r="C42" s="3"/>
      <c r="D42" s="3"/>
      <c r="E42" s="3"/>
      <c r="F42" s="3"/>
      <c r="G42" s="3"/>
      <c r="H42" s="3"/>
      <c r="I42" s="3"/>
      <c r="J42" s="4">
        <f t="shared" si="0"/>
        <v>0</v>
      </c>
      <c r="K42" s="10"/>
    </row>
    <row r="43" spans="1:11" x14ac:dyDescent="0.2">
      <c r="A43" s="23">
        <f t="shared" si="1"/>
        <v>46053</v>
      </c>
      <c r="B43" s="18"/>
      <c r="C43" s="3"/>
      <c r="D43" s="3"/>
      <c r="E43" s="3"/>
      <c r="F43" s="3"/>
      <c r="G43" s="3"/>
      <c r="H43" s="3"/>
      <c r="I43" s="3"/>
      <c r="J43" s="4">
        <f t="shared" si="0"/>
        <v>0</v>
      </c>
      <c r="K43" s="5"/>
    </row>
    <row r="44" spans="1:11" ht="21.95" customHeight="1" x14ac:dyDescent="0.2">
      <c r="A44" s="72" t="s">
        <v>30</v>
      </c>
      <c r="B44" s="72"/>
      <c r="C44" s="72"/>
      <c r="D44" s="72"/>
      <c r="E44" s="72"/>
      <c r="F44" s="72"/>
      <c r="G44" s="72"/>
      <c r="H44" s="72"/>
      <c r="I44" s="72"/>
      <c r="J44" s="15">
        <f>SUM(J13:J43)</f>
        <v>0</v>
      </c>
      <c r="K44" s="5"/>
    </row>
    <row r="45" spans="1:11" x14ac:dyDescent="0.2">
      <c r="A45" s="73" t="s">
        <v>31</v>
      </c>
      <c r="B45" s="73"/>
      <c r="C45" s="73"/>
      <c r="D45" s="73"/>
      <c r="E45" s="73"/>
      <c r="F45" s="73"/>
      <c r="G45" s="73"/>
      <c r="H45" s="73"/>
      <c r="I45" s="73"/>
      <c r="J45" s="73"/>
    </row>
    <row r="46" spans="1:11" ht="21.95" customHeight="1" x14ac:dyDescent="0.2">
      <c r="A46" s="74" t="s">
        <v>14</v>
      </c>
      <c r="B46" s="74"/>
      <c r="C46" s="21">
        <f t="shared" ref="C46:I46" si="2">SUM(C13:C43)</f>
        <v>0</v>
      </c>
      <c r="D46" s="21">
        <f t="shared" si="2"/>
        <v>0</v>
      </c>
      <c r="E46" s="21">
        <f t="shared" si="2"/>
        <v>0</v>
      </c>
      <c r="F46" s="21">
        <f t="shared" si="2"/>
        <v>0</v>
      </c>
      <c r="G46" s="21">
        <f t="shared" si="2"/>
        <v>0</v>
      </c>
      <c r="H46" s="21">
        <f t="shared" si="2"/>
        <v>0</v>
      </c>
      <c r="I46" s="21">
        <f t="shared" si="2"/>
        <v>0</v>
      </c>
      <c r="J46" s="21"/>
      <c r="K46" s="5"/>
    </row>
    <row r="47" spans="1:11" x14ac:dyDescent="0.2">
      <c r="A47" s="20"/>
      <c r="B47" s="16"/>
      <c r="C47" s="16"/>
      <c r="D47" s="6"/>
    </row>
    <row r="48" spans="1:11" ht="13.5" customHeight="1" x14ac:dyDescent="0.2">
      <c r="A48" s="68" t="s">
        <v>20</v>
      </c>
      <c r="B48" s="68"/>
      <c r="C48" s="68"/>
      <c r="D48" s="68"/>
      <c r="E48" s="68"/>
      <c r="F48" s="68"/>
      <c r="G48" s="68"/>
      <c r="H48" s="68"/>
      <c r="I48" s="68"/>
      <c r="J48" s="68"/>
      <c r="K48" s="5"/>
    </row>
    <row r="49" spans="1:11" ht="13.5" customHeight="1" x14ac:dyDescent="0.2">
      <c r="A49" s="68"/>
      <c r="B49" s="68"/>
      <c r="C49" s="68"/>
      <c r="D49" s="68"/>
      <c r="E49" s="68"/>
      <c r="F49" s="68"/>
      <c r="G49" s="68"/>
      <c r="H49" s="68"/>
      <c r="I49" s="68"/>
      <c r="J49" s="68"/>
      <c r="K49" s="5"/>
    </row>
    <row r="50" spans="1:11" ht="13.5" customHeight="1" x14ac:dyDescent="0.2">
      <c r="A50" s="36"/>
      <c r="B50" s="36"/>
      <c r="C50" s="75" t="s">
        <v>21</v>
      </c>
      <c r="D50" s="75"/>
      <c r="E50" s="75" t="s">
        <v>22</v>
      </c>
      <c r="F50" s="75"/>
      <c r="G50" s="75" t="s">
        <v>23</v>
      </c>
      <c r="H50" s="75"/>
      <c r="I50" s="76" t="s">
        <v>24</v>
      </c>
      <c r="J50" s="75"/>
      <c r="K50" s="5"/>
    </row>
    <row r="51" spans="1:11" ht="14.1" customHeight="1" x14ac:dyDescent="0.2">
      <c r="A51" s="77" t="s">
        <v>25</v>
      </c>
      <c r="B51" s="78"/>
      <c r="C51" s="79">
        <v>0</v>
      </c>
      <c r="D51" s="80"/>
      <c r="E51" s="81">
        <f>D46</f>
        <v>0</v>
      </c>
      <c r="F51" s="82"/>
      <c r="G51" s="81">
        <f>IF(J5="Y",J7,(MIN(J7,(SUM(J44/J3)*J7))))</f>
        <v>0</v>
      </c>
      <c r="H51" s="83"/>
      <c r="I51" s="25"/>
      <c r="J51" s="33">
        <f>MIN(J8,(C51-E51+G51))</f>
        <v>0</v>
      </c>
      <c r="K51" s="5"/>
    </row>
    <row r="52" spans="1:11" ht="14.1" customHeight="1" x14ac:dyDescent="0.2">
      <c r="A52" s="84" t="s">
        <v>26</v>
      </c>
      <c r="B52" s="84"/>
      <c r="C52" s="79">
        <v>0</v>
      </c>
      <c r="D52" s="80"/>
      <c r="E52" s="81">
        <f>E46</f>
        <v>0</v>
      </c>
      <c r="F52" s="82"/>
      <c r="G52" s="81">
        <f>IF(J5="Y",J9,(MIN(J9,(SUM(J44/J3)*J9))))</f>
        <v>0</v>
      </c>
      <c r="H52" s="83"/>
      <c r="I52" s="26"/>
      <c r="J52" s="33">
        <f>C52-E52+G52</f>
        <v>0</v>
      </c>
      <c r="K52" s="5"/>
    </row>
    <row r="53" spans="1:11" ht="14.1" customHeight="1" x14ac:dyDescent="0.2">
      <c r="A53" s="84" t="s">
        <v>27</v>
      </c>
      <c r="B53" s="84"/>
      <c r="C53" s="79">
        <v>0</v>
      </c>
      <c r="D53" s="80"/>
      <c r="E53" s="81">
        <f>H46</f>
        <v>0</v>
      </c>
      <c r="F53" s="82"/>
      <c r="G53" s="81">
        <f>G46</f>
        <v>0</v>
      </c>
      <c r="H53" s="82"/>
      <c r="I53" s="25"/>
      <c r="J53" s="33">
        <f>C53-E53+G53</f>
        <v>0</v>
      </c>
      <c r="K53" s="5"/>
    </row>
    <row r="55" spans="1:11" x14ac:dyDescent="0.2">
      <c r="A55" s="16"/>
      <c r="B55" s="16"/>
      <c r="C55" s="16"/>
      <c r="D55" s="6"/>
    </row>
    <row r="56" spans="1:11" ht="25.5" customHeight="1" x14ac:dyDescent="0.2"/>
    <row r="57" spans="1:11" x14ac:dyDescent="0.2">
      <c r="A57" s="88"/>
      <c r="B57" s="88"/>
      <c r="C57" s="88"/>
      <c r="D57" s="89"/>
      <c r="E57" s="89"/>
    </row>
    <row r="58" spans="1:11" ht="12.95" customHeight="1" x14ac:dyDescent="0.2">
      <c r="A58" s="86" t="s">
        <v>1</v>
      </c>
      <c r="B58" s="86"/>
      <c r="C58" s="86"/>
      <c r="D58" s="86" t="s">
        <v>0</v>
      </c>
      <c r="E58" s="86"/>
    </row>
    <row r="59" spans="1:11" ht="25.5" customHeight="1" x14ac:dyDescent="0.2"/>
    <row r="60" spans="1:11" x14ac:dyDescent="0.2">
      <c r="A60" s="88"/>
      <c r="B60" s="88"/>
      <c r="C60" s="88"/>
      <c r="D60" s="89"/>
      <c r="E60" s="89"/>
    </row>
    <row r="61" spans="1:11" x14ac:dyDescent="0.2">
      <c r="A61" s="85" t="s">
        <v>71</v>
      </c>
      <c r="B61" s="86"/>
      <c r="C61" s="86"/>
      <c r="D61" s="86" t="s">
        <v>0</v>
      </c>
      <c r="E61" s="86"/>
    </row>
    <row r="62" spans="1:11" ht="25.5" customHeight="1" x14ac:dyDescent="0.2"/>
    <row r="63" spans="1:11" x14ac:dyDescent="0.2">
      <c r="A63" s="88"/>
      <c r="B63" s="88"/>
      <c r="C63" s="88"/>
      <c r="D63" s="89"/>
      <c r="E63" s="89"/>
    </row>
    <row r="64" spans="1:11" x14ac:dyDescent="0.2">
      <c r="A64" s="85" t="s">
        <v>70</v>
      </c>
      <c r="B64" s="86"/>
      <c r="C64" s="86"/>
      <c r="D64" s="86" t="s">
        <v>0</v>
      </c>
      <c r="E64" s="86"/>
    </row>
    <row r="68" spans="1:10" x14ac:dyDescent="0.2">
      <c r="A68" s="12"/>
      <c r="B68" s="12"/>
      <c r="C68" s="12"/>
      <c r="D68" s="9"/>
      <c r="E68" s="9"/>
      <c r="F68" s="87"/>
      <c r="G68" s="87"/>
      <c r="H68" s="87"/>
      <c r="I68" s="87"/>
      <c r="J68" s="87"/>
    </row>
  </sheetData>
  <sheetProtection algorithmName="SHA-512" hashValue="0hWZOwXyK1EBbgRutmTrKM0gknjdOl/J2xkP0IX2p6Tw2503MpwgU8QTXW7vxTx8Rduk91bheaDfhQAaoAiyVQ==" saltValue="wgcRPX5z8zC/HTVlOU70jw==" spinCount="100000" sheet="1" objects="1" scenarios="1" selectLockedCells="1"/>
  <mergeCells count="35">
    <mergeCell ref="A61:C61"/>
    <mergeCell ref="D61:E61"/>
    <mergeCell ref="F68:J68"/>
    <mergeCell ref="A57:C57"/>
    <mergeCell ref="D57:E57"/>
    <mergeCell ref="A58:C58"/>
    <mergeCell ref="D58:E58"/>
    <mergeCell ref="A60:C60"/>
    <mergeCell ref="D60:E60"/>
    <mergeCell ref="A63:C63"/>
    <mergeCell ref="D63:E63"/>
    <mergeCell ref="A64:C64"/>
    <mergeCell ref="D64:E64"/>
    <mergeCell ref="A52:B52"/>
    <mergeCell ref="C52:D52"/>
    <mergeCell ref="E52:F52"/>
    <mergeCell ref="G52:H52"/>
    <mergeCell ref="A53:B53"/>
    <mergeCell ref="C53:D53"/>
    <mergeCell ref="E53:F53"/>
    <mergeCell ref="G53:H53"/>
    <mergeCell ref="C50:D50"/>
    <mergeCell ref="E50:F50"/>
    <mergeCell ref="G50:H50"/>
    <mergeCell ref="I50:J50"/>
    <mergeCell ref="A51:B51"/>
    <mergeCell ref="C51:D51"/>
    <mergeCell ref="E51:F51"/>
    <mergeCell ref="G51:H51"/>
    <mergeCell ref="A48:J49"/>
    <mergeCell ref="A1:J1"/>
    <mergeCell ref="A8:D8"/>
    <mergeCell ref="A44:I44"/>
    <mergeCell ref="A45:J45"/>
    <mergeCell ref="A46:B46"/>
  </mergeCells>
  <conditionalFormatting sqref="E51:F51">
    <cfRule type="cellIs" dxfId="35" priority="3" operator="greaterThan">
      <formula>$C$51</formula>
    </cfRule>
  </conditionalFormatting>
  <conditionalFormatting sqref="E52:F52">
    <cfRule type="cellIs" dxfId="34" priority="2" operator="greaterThan">
      <formula>$C$52</formula>
    </cfRule>
  </conditionalFormatting>
  <conditionalFormatting sqref="I51:J51">
    <cfRule type="cellIs" dxfId="33" priority="4" operator="equal">
      <formula>$J$8</formula>
    </cfRule>
  </conditionalFormatting>
  <printOptions horizontalCentered="1"/>
  <pageMargins left="0.25" right="0.25" top="0.75" bottom="0.75" header="0.3" footer="0.3"/>
  <pageSetup orientation="landscape" r:id="rId1"/>
  <headerFooter alignWithMargins="0">
    <oddHeader>&amp;ROCC-5B (12/25)</oddHeader>
    <oddFooter>&amp;L&amp;"-,Bold"&amp;8Abbreviation Key:&amp;"-,Regular"
SL = Sick Leave/Enforced Leave&amp;C&amp;8Reg = Regular/Standard Time
H = Holiday&amp;R&amp;8AL = Annual Leave
CTA/U = Compensatory Time Accrued/Used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78A0A-F34C-49D6-82DD-F6E7628D7D11}">
  <sheetPr codeName="Sheet11"/>
  <dimension ref="A1:K68"/>
  <sheetViews>
    <sheetView showGridLines="0" showRuler="0" view="pageLayout" zoomScaleNormal="100" workbookViewId="0">
      <selection activeCell="B41" sqref="B41"/>
    </sheetView>
  </sheetViews>
  <sheetFormatPr defaultColWidth="9.140625" defaultRowHeight="12.75" x14ac:dyDescent="0.2"/>
  <cols>
    <col min="1" max="1" width="12.7109375" style="1" customWidth="1"/>
    <col min="2" max="2" width="55.42578125" style="1" customWidth="1"/>
    <col min="3" max="3" width="8.140625" style="1" bestFit="1" customWidth="1"/>
    <col min="4" max="4" width="9.140625" style="1" bestFit="1" customWidth="1"/>
    <col min="5" max="6" width="8.140625" style="1" bestFit="1" customWidth="1"/>
    <col min="7" max="9" width="6.5703125" style="1" bestFit="1" customWidth="1"/>
    <col min="10" max="10" width="15" style="1" bestFit="1" customWidth="1"/>
    <col min="11" max="11" width="11.7109375" style="1" customWidth="1"/>
    <col min="12" max="16384" width="9.140625" style="1"/>
  </cols>
  <sheetData>
    <row r="1" spans="1:11" ht="31.5" customHeight="1" x14ac:dyDescent="0.2">
      <c r="A1" s="69" t="s">
        <v>4</v>
      </c>
      <c r="B1" s="69"/>
      <c r="C1" s="69"/>
      <c r="D1" s="69"/>
      <c r="E1" s="69"/>
      <c r="F1" s="69"/>
      <c r="G1" s="69"/>
      <c r="H1" s="69"/>
      <c r="I1" s="69"/>
      <c r="J1" s="69"/>
    </row>
    <row r="3" spans="1:11" x14ac:dyDescent="0.2">
      <c r="A3" s="16" t="s">
        <v>15</v>
      </c>
      <c r="B3" s="35">
        <f>'January 26'!B3</f>
        <v>0</v>
      </c>
      <c r="C3" s="24"/>
      <c r="D3" s="19"/>
      <c r="E3" s="28" t="s">
        <v>19</v>
      </c>
      <c r="F3" s="29"/>
      <c r="G3" s="29"/>
      <c r="H3" s="29"/>
      <c r="I3" s="29"/>
      <c r="J3" s="28">
        <v>160</v>
      </c>
    </row>
    <row r="4" spans="1:11" x14ac:dyDescent="0.2">
      <c r="B4" s="40"/>
      <c r="E4" s="30" t="s">
        <v>32</v>
      </c>
      <c r="F4" s="31"/>
      <c r="G4" s="31"/>
      <c r="H4" s="31"/>
      <c r="I4" s="31"/>
      <c r="J4" s="31"/>
    </row>
    <row r="5" spans="1:11" x14ac:dyDescent="0.2">
      <c r="A5" s="17" t="s">
        <v>16</v>
      </c>
      <c r="B5" s="24">
        <f>'January 26'!B5</f>
        <v>0</v>
      </c>
      <c r="C5" s="24"/>
      <c r="D5" s="19"/>
      <c r="E5" s="16" t="s">
        <v>33</v>
      </c>
      <c r="J5" s="42">
        <f>'January 26'!J5</f>
        <v>0</v>
      </c>
    </row>
    <row r="6" spans="1:11" x14ac:dyDescent="0.2">
      <c r="A6" s="22"/>
      <c r="B6" s="19"/>
      <c r="C6" s="2"/>
      <c r="D6" s="2"/>
      <c r="E6" s="20" t="s">
        <v>34</v>
      </c>
      <c r="H6" s="2"/>
      <c r="I6" s="2"/>
      <c r="J6" s="2"/>
    </row>
    <row r="7" spans="1:11" ht="13.5" customHeight="1" x14ac:dyDescent="0.2">
      <c r="A7" s="17" t="s">
        <v>17</v>
      </c>
      <c r="B7" s="24">
        <f>'January 26'!B7</f>
        <v>0</v>
      </c>
      <c r="C7" s="24"/>
      <c r="D7" s="19"/>
      <c r="E7" s="16" t="s">
        <v>28</v>
      </c>
      <c r="F7" s="16"/>
      <c r="G7" s="16"/>
      <c r="H7" s="16"/>
      <c r="I7" s="16"/>
      <c r="J7" s="41">
        <f>'January 26'!J7</f>
        <v>0</v>
      </c>
    </row>
    <row r="8" spans="1:11" x14ac:dyDescent="0.2">
      <c r="A8" s="70"/>
      <c r="B8" s="71"/>
      <c r="C8" s="71"/>
      <c r="D8" s="71"/>
      <c r="E8" s="38" t="s">
        <v>35</v>
      </c>
      <c r="F8" s="38"/>
      <c r="G8" s="38"/>
      <c r="H8" s="39"/>
      <c r="I8" s="39"/>
      <c r="J8" s="43">
        <f>'January 26'!J8</f>
        <v>0</v>
      </c>
    </row>
    <row r="9" spans="1:11" x14ac:dyDescent="0.2">
      <c r="A9" s="28" t="s">
        <v>18</v>
      </c>
      <c r="B9" s="32">
        <v>46054</v>
      </c>
      <c r="C9" s="32"/>
      <c r="E9" s="16" t="s">
        <v>29</v>
      </c>
      <c r="F9"/>
      <c r="G9"/>
      <c r="H9"/>
      <c r="I9"/>
      <c r="J9" s="27">
        <f>'January 26'!J9</f>
        <v>0</v>
      </c>
    </row>
    <row r="10" spans="1:11" x14ac:dyDescent="0.2">
      <c r="A10"/>
      <c r="E10" s="22"/>
      <c r="F10" s="11"/>
      <c r="G10" s="13"/>
      <c r="H10" s="13"/>
      <c r="I10" s="13"/>
      <c r="J10" s="7"/>
    </row>
    <row r="12" spans="1:11" s="9" customFormat="1" ht="27.75" customHeight="1" x14ac:dyDescent="0.2">
      <c r="A12" s="14" t="s">
        <v>2</v>
      </c>
      <c r="B12" s="14" t="s">
        <v>12</v>
      </c>
      <c r="C12" s="14" t="s">
        <v>6</v>
      </c>
      <c r="D12" s="14" t="s">
        <v>7</v>
      </c>
      <c r="E12" s="14" t="s">
        <v>8</v>
      </c>
      <c r="F12" s="14" t="s">
        <v>9</v>
      </c>
      <c r="G12" s="14" t="s">
        <v>10</v>
      </c>
      <c r="H12" s="14" t="s">
        <v>11</v>
      </c>
      <c r="I12" s="14" t="s">
        <v>5</v>
      </c>
      <c r="J12" s="14" t="s">
        <v>13</v>
      </c>
      <c r="K12" s="8"/>
    </row>
    <row r="13" spans="1:11" x14ac:dyDescent="0.2">
      <c r="A13" s="23">
        <f>B9</f>
        <v>46054</v>
      </c>
      <c r="B13" s="18"/>
      <c r="C13" s="3"/>
      <c r="D13" s="3"/>
      <c r="E13" s="3"/>
      <c r="F13" s="3"/>
      <c r="G13" s="3"/>
      <c r="H13" s="3"/>
      <c r="I13" s="3"/>
      <c r="J13" s="4">
        <f>SUM(C13+D13+E13+F13+H13)</f>
        <v>0</v>
      </c>
      <c r="K13" s="10"/>
    </row>
    <row r="14" spans="1:11" x14ac:dyDescent="0.2">
      <c r="A14" s="23">
        <f>A13+1</f>
        <v>46055</v>
      </c>
      <c r="B14" s="18"/>
      <c r="C14" s="3"/>
      <c r="D14" s="3"/>
      <c r="E14" s="3"/>
      <c r="F14" s="3"/>
      <c r="G14" s="3"/>
      <c r="H14" s="3"/>
      <c r="I14" s="3"/>
      <c r="J14" s="4">
        <f t="shared" ref="J14:J43" si="0">SUM(C14+D14+E14+F14+H14)</f>
        <v>0</v>
      </c>
      <c r="K14" s="10"/>
    </row>
    <row r="15" spans="1:11" x14ac:dyDescent="0.2">
      <c r="A15" s="23">
        <f t="shared" ref="A15:A40" si="1">A14+1</f>
        <v>46056</v>
      </c>
      <c r="B15" s="18"/>
      <c r="C15" s="3"/>
      <c r="D15" s="3"/>
      <c r="E15" s="3"/>
      <c r="F15" s="3"/>
      <c r="G15" s="3"/>
      <c r="H15" s="3"/>
      <c r="I15" s="3"/>
      <c r="J15" s="4">
        <f t="shared" si="0"/>
        <v>0</v>
      </c>
      <c r="K15" s="10"/>
    </row>
    <row r="16" spans="1:11" x14ac:dyDescent="0.2">
      <c r="A16" s="23">
        <f t="shared" si="1"/>
        <v>46057</v>
      </c>
      <c r="B16" s="18"/>
      <c r="C16" s="3"/>
      <c r="D16" s="3"/>
      <c r="E16" s="3"/>
      <c r="F16" s="3"/>
      <c r="G16" s="3"/>
      <c r="H16" s="3"/>
      <c r="I16" s="3"/>
      <c r="J16" s="4">
        <f t="shared" si="0"/>
        <v>0</v>
      </c>
      <c r="K16" s="10"/>
    </row>
    <row r="17" spans="1:11" x14ac:dyDescent="0.2">
      <c r="A17" s="23">
        <f t="shared" si="1"/>
        <v>46058</v>
      </c>
      <c r="B17" s="18"/>
      <c r="C17" s="3"/>
      <c r="D17" s="3"/>
      <c r="E17" s="3"/>
      <c r="F17" s="3"/>
      <c r="G17" s="3"/>
      <c r="H17" s="3"/>
      <c r="I17" s="3"/>
      <c r="J17" s="4">
        <f t="shared" si="0"/>
        <v>0</v>
      </c>
      <c r="K17" s="10"/>
    </row>
    <row r="18" spans="1:11" x14ac:dyDescent="0.2">
      <c r="A18" s="23">
        <f t="shared" si="1"/>
        <v>46059</v>
      </c>
      <c r="B18" s="18"/>
      <c r="C18" s="3"/>
      <c r="D18" s="3"/>
      <c r="E18" s="3"/>
      <c r="F18" s="3"/>
      <c r="G18" s="3"/>
      <c r="H18" s="3"/>
      <c r="I18" s="3"/>
      <c r="J18" s="4">
        <f t="shared" si="0"/>
        <v>0</v>
      </c>
      <c r="K18" s="10"/>
    </row>
    <row r="19" spans="1:11" x14ac:dyDescent="0.2">
      <c r="A19" s="23">
        <f t="shared" si="1"/>
        <v>46060</v>
      </c>
      <c r="B19" s="18"/>
      <c r="C19" s="3"/>
      <c r="D19" s="3"/>
      <c r="E19" s="3"/>
      <c r="F19" s="3"/>
      <c r="G19" s="3"/>
      <c r="H19" s="3"/>
      <c r="I19" s="3"/>
      <c r="J19" s="4">
        <f t="shared" si="0"/>
        <v>0</v>
      </c>
      <c r="K19" s="10"/>
    </row>
    <row r="20" spans="1:11" x14ac:dyDescent="0.2">
      <c r="A20" s="23">
        <f t="shared" si="1"/>
        <v>46061</v>
      </c>
      <c r="B20" s="18"/>
      <c r="C20" s="3"/>
      <c r="D20" s="3"/>
      <c r="E20" s="3"/>
      <c r="F20" s="3"/>
      <c r="G20" s="3"/>
      <c r="H20" s="3"/>
      <c r="I20" s="3"/>
      <c r="J20" s="4">
        <f t="shared" si="0"/>
        <v>0</v>
      </c>
      <c r="K20" s="10"/>
    </row>
    <row r="21" spans="1:11" x14ac:dyDescent="0.2">
      <c r="A21" s="23">
        <f t="shared" si="1"/>
        <v>46062</v>
      </c>
      <c r="B21" s="18"/>
      <c r="C21" s="3"/>
      <c r="D21" s="3"/>
      <c r="E21" s="3"/>
      <c r="F21" s="3"/>
      <c r="G21" s="3"/>
      <c r="H21" s="3"/>
      <c r="I21" s="3"/>
      <c r="J21" s="4">
        <f t="shared" si="0"/>
        <v>0</v>
      </c>
      <c r="K21" s="10"/>
    </row>
    <row r="22" spans="1:11" x14ac:dyDescent="0.2">
      <c r="A22" s="23">
        <f t="shared" si="1"/>
        <v>46063</v>
      </c>
      <c r="B22" s="18"/>
      <c r="C22" s="3"/>
      <c r="D22" s="3"/>
      <c r="E22" s="3"/>
      <c r="F22" s="3"/>
      <c r="G22" s="3"/>
      <c r="H22" s="3"/>
      <c r="I22" s="3"/>
      <c r="J22" s="4">
        <f t="shared" si="0"/>
        <v>0</v>
      </c>
      <c r="K22" s="10"/>
    </row>
    <row r="23" spans="1:11" x14ac:dyDescent="0.2">
      <c r="A23" s="23">
        <f t="shared" si="1"/>
        <v>46064</v>
      </c>
      <c r="B23" s="18"/>
      <c r="C23" s="3"/>
      <c r="D23" s="3"/>
      <c r="E23" s="3"/>
      <c r="F23" s="3"/>
      <c r="G23" s="3"/>
      <c r="H23" s="3"/>
      <c r="I23" s="3"/>
      <c r="J23" s="4">
        <f t="shared" si="0"/>
        <v>0</v>
      </c>
      <c r="K23" s="10"/>
    </row>
    <row r="24" spans="1:11" x14ac:dyDescent="0.2">
      <c r="A24" s="23">
        <f t="shared" si="1"/>
        <v>46065</v>
      </c>
      <c r="B24" s="18"/>
      <c r="C24" s="3"/>
      <c r="D24" s="3"/>
      <c r="E24" s="3"/>
      <c r="F24" s="3"/>
      <c r="G24" s="3"/>
      <c r="H24" s="3"/>
      <c r="I24" s="3"/>
      <c r="J24" s="4">
        <f t="shared" si="0"/>
        <v>0</v>
      </c>
      <c r="K24" s="10"/>
    </row>
    <row r="25" spans="1:11" x14ac:dyDescent="0.2">
      <c r="A25" s="23">
        <f t="shared" si="1"/>
        <v>46066</v>
      </c>
      <c r="B25" s="18"/>
      <c r="C25" s="3"/>
      <c r="D25" s="3"/>
      <c r="E25" s="3"/>
      <c r="F25" s="3"/>
      <c r="G25" s="3"/>
      <c r="H25" s="3"/>
      <c r="I25" s="3"/>
      <c r="J25" s="4">
        <f t="shared" si="0"/>
        <v>0</v>
      </c>
      <c r="K25" s="10"/>
    </row>
    <row r="26" spans="1:11" x14ac:dyDescent="0.2">
      <c r="A26" s="23">
        <f t="shared" si="1"/>
        <v>46067</v>
      </c>
      <c r="B26" s="18"/>
      <c r="C26" s="3"/>
      <c r="D26" s="3"/>
      <c r="E26" s="3"/>
      <c r="F26" s="3"/>
      <c r="G26" s="3"/>
      <c r="H26" s="3"/>
      <c r="I26" s="3"/>
      <c r="J26" s="4">
        <f t="shared" si="0"/>
        <v>0</v>
      </c>
      <c r="K26" s="10"/>
    </row>
    <row r="27" spans="1:11" x14ac:dyDescent="0.2">
      <c r="A27" s="23">
        <f t="shared" si="1"/>
        <v>46068</v>
      </c>
      <c r="B27" s="18"/>
      <c r="C27" s="3"/>
      <c r="D27" s="3"/>
      <c r="E27" s="3"/>
      <c r="F27" s="3"/>
      <c r="G27" s="3"/>
      <c r="H27" s="3"/>
      <c r="I27" s="3"/>
      <c r="J27" s="4">
        <f t="shared" si="0"/>
        <v>0</v>
      </c>
      <c r="K27" s="10"/>
    </row>
    <row r="28" spans="1:11" x14ac:dyDescent="0.2">
      <c r="A28" s="23">
        <f t="shared" si="1"/>
        <v>46069</v>
      </c>
      <c r="B28" s="18"/>
      <c r="C28" s="3"/>
      <c r="D28" s="3"/>
      <c r="E28" s="3"/>
      <c r="F28" s="3"/>
      <c r="G28" s="3"/>
      <c r="H28" s="3"/>
      <c r="I28" s="3"/>
      <c r="J28" s="4">
        <f t="shared" si="0"/>
        <v>0</v>
      </c>
      <c r="K28" s="10"/>
    </row>
    <row r="29" spans="1:11" x14ac:dyDescent="0.2">
      <c r="A29" s="23">
        <f t="shared" si="1"/>
        <v>46070</v>
      </c>
      <c r="B29" s="18"/>
      <c r="C29" s="3"/>
      <c r="D29" s="3"/>
      <c r="E29" s="3"/>
      <c r="F29" s="3"/>
      <c r="G29" s="3"/>
      <c r="H29" s="3"/>
      <c r="I29" s="3"/>
      <c r="J29" s="4">
        <f t="shared" si="0"/>
        <v>0</v>
      </c>
      <c r="K29" s="10"/>
    </row>
    <row r="30" spans="1:11" x14ac:dyDescent="0.2">
      <c r="A30" s="23">
        <f t="shared" si="1"/>
        <v>46071</v>
      </c>
      <c r="B30" s="18"/>
      <c r="C30" s="3"/>
      <c r="D30" s="3"/>
      <c r="E30" s="3"/>
      <c r="F30" s="3"/>
      <c r="G30" s="3"/>
      <c r="H30" s="3"/>
      <c r="I30" s="3"/>
      <c r="J30" s="4">
        <f t="shared" si="0"/>
        <v>0</v>
      </c>
      <c r="K30" s="10"/>
    </row>
    <row r="31" spans="1:11" x14ac:dyDescent="0.2">
      <c r="A31" s="23">
        <f t="shared" si="1"/>
        <v>46072</v>
      </c>
      <c r="B31" s="18"/>
      <c r="C31" s="3"/>
      <c r="D31" s="3"/>
      <c r="E31" s="3"/>
      <c r="F31" s="3"/>
      <c r="G31" s="3"/>
      <c r="H31" s="3"/>
      <c r="I31" s="3"/>
      <c r="J31" s="4">
        <f t="shared" si="0"/>
        <v>0</v>
      </c>
      <c r="K31" s="10"/>
    </row>
    <row r="32" spans="1:11" x14ac:dyDescent="0.2">
      <c r="A32" s="23">
        <f t="shared" si="1"/>
        <v>46073</v>
      </c>
      <c r="B32" s="18"/>
      <c r="C32" s="3"/>
      <c r="D32" s="3"/>
      <c r="E32" s="3"/>
      <c r="F32" s="3"/>
      <c r="G32" s="3"/>
      <c r="H32" s="3"/>
      <c r="I32" s="3"/>
      <c r="J32" s="4">
        <f t="shared" si="0"/>
        <v>0</v>
      </c>
      <c r="K32" s="10"/>
    </row>
    <row r="33" spans="1:11" x14ac:dyDescent="0.2">
      <c r="A33" s="23">
        <f t="shared" si="1"/>
        <v>46074</v>
      </c>
      <c r="B33" s="18"/>
      <c r="C33" s="3"/>
      <c r="D33" s="3"/>
      <c r="E33" s="3"/>
      <c r="F33" s="3"/>
      <c r="G33" s="3"/>
      <c r="H33" s="3"/>
      <c r="I33" s="3"/>
      <c r="J33" s="4">
        <f t="shared" si="0"/>
        <v>0</v>
      </c>
      <c r="K33" s="10"/>
    </row>
    <row r="34" spans="1:11" x14ac:dyDescent="0.2">
      <c r="A34" s="23">
        <f t="shared" si="1"/>
        <v>46075</v>
      </c>
      <c r="B34" s="18"/>
      <c r="C34" s="3"/>
      <c r="D34" s="3"/>
      <c r="E34" s="3"/>
      <c r="F34" s="3"/>
      <c r="G34" s="3"/>
      <c r="H34" s="3"/>
      <c r="I34" s="3"/>
      <c r="J34" s="4">
        <f t="shared" si="0"/>
        <v>0</v>
      </c>
      <c r="K34" s="10"/>
    </row>
    <row r="35" spans="1:11" x14ac:dyDescent="0.2">
      <c r="A35" s="23">
        <f t="shared" si="1"/>
        <v>46076</v>
      </c>
      <c r="B35" s="18"/>
      <c r="C35" s="3"/>
      <c r="D35" s="3"/>
      <c r="E35" s="3"/>
      <c r="F35" s="3"/>
      <c r="G35" s="3"/>
      <c r="H35" s="3"/>
      <c r="I35" s="3"/>
      <c r="J35" s="4">
        <f t="shared" si="0"/>
        <v>0</v>
      </c>
      <c r="K35" s="10"/>
    </row>
    <row r="36" spans="1:11" x14ac:dyDescent="0.2">
      <c r="A36" s="23">
        <f t="shared" si="1"/>
        <v>46077</v>
      </c>
      <c r="B36" s="18"/>
      <c r="C36" s="3"/>
      <c r="D36" s="3"/>
      <c r="E36" s="3"/>
      <c r="F36" s="3"/>
      <c r="G36" s="3"/>
      <c r="H36" s="3"/>
      <c r="I36" s="3"/>
      <c r="J36" s="4">
        <f t="shared" si="0"/>
        <v>0</v>
      </c>
      <c r="K36" s="10"/>
    </row>
    <row r="37" spans="1:11" x14ac:dyDescent="0.2">
      <c r="A37" s="23">
        <f t="shared" si="1"/>
        <v>46078</v>
      </c>
      <c r="B37" s="18"/>
      <c r="C37" s="3"/>
      <c r="D37" s="3"/>
      <c r="E37" s="3"/>
      <c r="F37" s="3"/>
      <c r="G37" s="3"/>
      <c r="H37" s="3"/>
      <c r="I37" s="3"/>
      <c r="J37" s="4">
        <f t="shared" si="0"/>
        <v>0</v>
      </c>
      <c r="K37" s="10"/>
    </row>
    <row r="38" spans="1:11" x14ac:dyDescent="0.2">
      <c r="A38" s="23">
        <f t="shared" si="1"/>
        <v>46079</v>
      </c>
      <c r="B38" s="18"/>
      <c r="C38" s="3"/>
      <c r="D38" s="3"/>
      <c r="E38" s="3"/>
      <c r="F38" s="3"/>
      <c r="G38" s="3"/>
      <c r="H38" s="3"/>
      <c r="I38" s="3"/>
      <c r="J38" s="4">
        <f t="shared" si="0"/>
        <v>0</v>
      </c>
      <c r="K38" s="10"/>
    </row>
    <row r="39" spans="1:11" x14ac:dyDescent="0.2">
      <c r="A39" s="23">
        <f t="shared" si="1"/>
        <v>46080</v>
      </c>
      <c r="B39" s="18"/>
      <c r="C39" s="3"/>
      <c r="D39" s="3"/>
      <c r="E39" s="3"/>
      <c r="F39" s="3"/>
      <c r="G39" s="3"/>
      <c r="H39" s="3"/>
      <c r="I39" s="3"/>
      <c r="J39" s="4">
        <f t="shared" si="0"/>
        <v>0</v>
      </c>
      <c r="K39" s="10"/>
    </row>
    <row r="40" spans="1:11" x14ac:dyDescent="0.2">
      <c r="A40" s="23">
        <f t="shared" si="1"/>
        <v>46081</v>
      </c>
      <c r="B40" s="18"/>
      <c r="C40" s="3"/>
      <c r="D40" s="3"/>
      <c r="E40" s="3"/>
      <c r="F40" s="3"/>
      <c r="G40" s="3"/>
      <c r="H40" s="3"/>
      <c r="I40" s="3"/>
      <c r="J40" s="4">
        <f t="shared" si="0"/>
        <v>0</v>
      </c>
      <c r="K40" s="10"/>
    </row>
    <row r="41" spans="1:11" x14ac:dyDescent="0.2">
      <c r="A41" s="23"/>
      <c r="B41" s="18"/>
      <c r="C41" s="3"/>
      <c r="D41" s="3"/>
      <c r="E41" s="3"/>
      <c r="F41" s="3"/>
      <c r="G41" s="3"/>
      <c r="H41" s="3"/>
      <c r="I41" s="3"/>
      <c r="J41" s="4">
        <f t="shared" si="0"/>
        <v>0</v>
      </c>
      <c r="K41" s="10"/>
    </row>
    <row r="42" spans="1:11" x14ac:dyDescent="0.2">
      <c r="A42" s="23"/>
      <c r="B42" s="18"/>
      <c r="C42" s="3"/>
      <c r="D42" s="3"/>
      <c r="E42" s="3"/>
      <c r="F42" s="3"/>
      <c r="G42" s="3"/>
      <c r="H42" s="3"/>
      <c r="I42" s="3"/>
      <c r="J42" s="4">
        <f t="shared" si="0"/>
        <v>0</v>
      </c>
      <c r="K42" s="10"/>
    </row>
    <row r="43" spans="1:11" x14ac:dyDescent="0.2">
      <c r="A43" s="23"/>
      <c r="B43" s="18"/>
      <c r="C43" s="3"/>
      <c r="D43" s="3"/>
      <c r="E43" s="3"/>
      <c r="F43" s="3"/>
      <c r="G43" s="3"/>
      <c r="H43" s="3"/>
      <c r="I43" s="3"/>
      <c r="J43" s="4">
        <f t="shared" si="0"/>
        <v>0</v>
      </c>
      <c r="K43" s="5"/>
    </row>
    <row r="44" spans="1:11" ht="21.95" customHeight="1" x14ac:dyDescent="0.2">
      <c r="A44" s="72" t="s">
        <v>30</v>
      </c>
      <c r="B44" s="72"/>
      <c r="C44" s="72"/>
      <c r="D44" s="72"/>
      <c r="E44" s="72"/>
      <c r="F44" s="72"/>
      <c r="G44" s="72"/>
      <c r="H44" s="72"/>
      <c r="I44" s="72"/>
      <c r="J44" s="15">
        <f>SUM(J13:J43)</f>
        <v>0</v>
      </c>
      <c r="K44" s="5"/>
    </row>
    <row r="45" spans="1:11" x14ac:dyDescent="0.2">
      <c r="A45" s="73" t="s">
        <v>31</v>
      </c>
      <c r="B45" s="73"/>
      <c r="C45" s="73"/>
      <c r="D45" s="73"/>
      <c r="E45" s="73"/>
      <c r="F45" s="73"/>
      <c r="G45" s="73"/>
      <c r="H45" s="73"/>
      <c r="I45" s="73"/>
      <c r="J45" s="73"/>
    </row>
    <row r="46" spans="1:11" ht="21.95" customHeight="1" x14ac:dyDescent="0.2">
      <c r="A46" s="74" t="s">
        <v>14</v>
      </c>
      <c r="B46" s="74"/>
      <c r="C46" s="21">
        <f t="shared" ref="C46:I46" si="2">SUM(C13:C43)</f>
        <v>0</v>
      </c>
      <c r="D46" s="21">
        <f t="shared" si="2"/>
        <v>0</v>
      </c>
      <c r="E46" s="21">
        <f t="shared" si="2"/>
        <v>0</v>
      </c>
      <c r="F46" s="21">
        <f t="shared" si="2"/>
        <v>0</v>
      </c>
      <c r="G46" s="21">
        <f t="shared" si="2"/>
        <v>0</v>
      </c>
      <c r="H46" s="21">
        <f t="shared" si="2"/>
        <v>0</v>
      </c>
      <c r="I46" s="21">
        <f t="shared" si="2"/>
        <v>0</v>
      </c>
      <c r="J46" s="21"/>
      <c r="K46" s="5"/>
    </row>
    <row r="47" spans="1:11" x14ac:dyDescent="0.2">
      <c r="A47" s="20"/>
      <c r="B47" s="16"/>
      <c r="C47" s="16"/>
      <c r="D47" s="6"/>
    </row>
    <row r="48" spans="1:11" ht="13.5" customHeight="1" x14ac:dyDescent="0.2">
      <c r="A48" s="68" t="s">
        <v>20</v>
      </c>
      <c r="B48" s="68"/>
      <c r="C48" s="68"/>
      <c r="D48" s="68"/>
      <c r="E48" s="68"/>
      <c r="F48" s="68"/>
      <c r="G48" s="68"/>
      <c r="H48" s="68"/>
      <c r="I48" s="68"/>
      <c r="J48" s="68"/>
      <c r="K48" s="5"/>
    </row>
    <row r="49" spans="1:11" ht="13.5" customHeight="1" x14ac:dyDescent="0.2">
      <c r="A49" s="68"/>
      <c r="B49" s="68"/>
      <c r="C49" s="68"/>
      <c r="D49" s="68"/>
      <c r="E49" s="68"/>
      <c r="F49" s="68"/>
      <c r="G49" s="68"/>
      <c r="H49" s="68"/>
      <c r="I49" s="68"/>
      <c r="J49" s="68"/>
      <c r="K49" s="5"/>
    </row>
    <row r="50" spans="1:11" ht="13.5" customHeight="1" x14ac:dyDescent="0.2">
      <c r="A50" s="36"/>
      <c r="B50" s="36"/>
      <c r="C50" s="75" t="s">
        <v>21</v>
      </c>
      <c r="D50" s="75"/>
      <c r="E50" s="75" t="s">
        <v>22</v>
      </c>
      <c r="F50" s="75"/>
      <c r="G50" s="75" t="s">
        <v>23</v>
      </c>
      <c r="H50" s="75"/>
      <c r="I50" s="76" t="s">
        <v>24</v>
      </c>
      <c r="J50" s="75"/>
      <c r="K50" s="5"/>
    </row>
    <row r="51" spans="1:11" ht="14.1" customHeight="1" x14ac:dyDescent="0.2">
      <c r="A51" s="77" t="s">
        <v>25</v>
      </c>
      <c r="B51" s="78"/>
      <c r="C51" s="79">
        <f>'January 26'!J51</f>
        <v>0</v>
      </c>
      <c r="D51" s="80"/>
      <c r="E51" s="81">
        <f>D46</f>
        <v>0</v>
      </c>
      <c r="F51" s="82"/>
      <c r="G51" s="81">
        <f>IF(J5="Y",J7,(MIN(J7,(SUM(J44/J3)*J7))))</f>
        <v>0</v>
      </c>
      <c r="H51" s="83"/>
      <c r="I51" s="25"/>
      <c r="J51" s="33">
        <f>MIN(J8,(C51-E51+G51))</f>
        <v>0</v>
      </c>
      <c r="K51" s="5"/>
    </row>
    <row r="52" spans="1:11" ht="14.1" customHeight="1" x14ac:dyDescent="0.2">
      <c r="A52" s="84" t="s">
        <v>26</v>
      </c>
      <c r="B52" s="84"/>
      <c r="C52" s="79">
        <f>'January 26'!J52</f>
        <v>0</v>
      </c>
      <c r="D52" s="80"/>
      <c r="E52" s="81">
        <f>E46</f>
        <v>0</v>
      </c>
      <c r="F52" s="82"/>
      <c r="G52" s="81">
        <f>IF(J5="Y",J9,(MIN(J9,(SUM(J44/J3)*J9))))</f>
        <v>0</v>
      </c>
      <c r="H52" s="83"/>
      <c r="I52" s="26"/>
      <c r="J52" s="33">
        <f>C52-E52+G52</f>
        <v>0</v>
      </c>
      <c r="K52" s="5"/>
    </row>
    <row r="53" spans="1:11" ht="14.1" customHeight="1" x14ac:dyDescent="0.2">
      <c r="A53" s="84" t="s">
        <v>27</v>
      </c>
      <c r="B53" s="84"/>
      <c r="C53" s="79">
        <f>'January 26'!J53</f>
        <v>0</v>
      </c>
      <c r="D53" s="80"/>
      <c r="E53" s="81">
        <f>H46</f>
        <v>0</v>
      </c>
      <c r="F53" s="82"/>
      <c r="G53" s="81">
        <f>G46</f>
        <v>0</v>
      </c>
      <c r="H53" s="82"/>
      <c r="I53" s="25"/>
      <c r="J53" s="33">
        <f>C53-E53+G53</f>
        <v>0</v>
      </c>
      <c r="K53" s="5"/>
    </row>
    <row r="55" spans="1:11" x14ac:dyDescent="0.2">
      <c r="A55" s="16"/>
      <c r="B55" s="16"/>
      <c r="C55" s="16"/>
      <c r="D55" s="6"/>
    </row>
    <row r="56" spans="1:11" ht="25.5" customHeight="1" x14ac:dyDescent="0.2"/>
    <row r="57" spans="1:11" x14ac:dyDescent="0.2">
      <c r="A57" s="88"/>
      <c r="B57" s="88"/>
      <c r="C57" s="88"/>
      <c r="D57" s="89"/>
      <c r="E57" s="89"/>
    </row>
    <row r="58" spans="1:11" ht="12.95" customHeight="1" x14ac:dyDescent="0.2">
      <c r="A58" s="86" t="s">
        <v>1</v>
      </c>
      <c r="B58" s="86"/>
      <c r="C58" s="86"/>
      <c r="D58" s="86" t="s">
        <v>0</v>
      </c>
      <c r="E58" s="86"/>
    </row>
    <row r="59" spans="1:11" ht="25.5" customHeight="1" x14ac:dyDescent="0.2"/>
    <row r="60" spans="1:11" x14ac:dyDescent="0.2">
      <c r="A60" s="88"/>
      <c r="B60" s="88"/>
      <c r="C60" s="88"/>
      <c r="D60" s="89"/>
      <c r="E60" s="89"/>
    </row>
    <row r="61" spans="1:11" x14ac:dyDescent="0.2">
      <c r="A61" s="85" t="s">
        <v>71</v>
      </c>
      <c r="B61" s="86"/>
      <c r="C61" s="86"/>
      <c r="D61" s="86" t="s">
        <v>0</v>
      </c>
      <c r="E61" s="86"/>
    </row>
    <row r="62" spans="1:11" ht="25.5" customHeight="1" x14ac:dyDescent="0.2"/>
    <row r="63" spans="1:11" x14ac:dyDescent="0.2">
      <c r="A63" s="88"/>
      <c r="B63" s="88"/>
      <c r="C63" s="88"/>
      <c r="D63" s="89"/>
      <c r="E63" s="89"/>
    </row>
    <row r="64" spans="1:11" x14ac:dyDescent="0.2">
      <c r="A64" s="86" t="s">
        <v>3</v>
      </c>
      <c r="B64" s="86"/>
      <c r="C64" s="86"/>
      <c r="D64" s="86" t="s">
        <v>0</v>
      </c>
      <c r="E64" s="86"/>
    </row>
    <row r="68" spans="1:10" x14ac:dyDescent="0.2">
      <c r="A68" s="12"/>
      <c r="B68" s="12"/>
      <c r="C68" s="12"/>
      <c r="D68" s="9"/>
      <c r="E68" s="9"/>
      <c r="F68" s="87"/>
      <c r="G68" s="87"/>
      <c r="H68" s="87"/>
      <c r="I68" s="87"/>
      <c r="J68" s="87"/>
    </row>
  </sheetData>
  <sheetProtection algorithmName="SHA-512" hashValue="C5BtSsEktT1xkNPkmnwVq9bU/8LNSOQyokVVP7egJHCv280ZAfIF6bGmcfQyILOAZ3L085d7s60w58pfyy3oyQ==" saltValue="R5lqee9U9iRB/n6hs2O7eg==" spinCount="100000" sheet="1" objects="1" scenarios="1" selectLockedCells="1"/>
  <mergeCells count="35">
    <mergeCell ref="A64:C64"/>
    <mergeCell ref="D64:E64"/>
    <mergeCell ref="F68:J68"/>
    <mergeCell ref="A57:C57"/>
    <mergeCell ref="D57:E57"/>
    <mergeCell ref="A58:C58"/>
    <mergeCell ref="D58:E58"/>
    <mergeCell ref="A63:C63"/>
    <mergeCell ref="D63:E63"/>
    <mergeCell ref="A60:C60"/>
    <mergeCell ref="D60:E60"/>
    <mergeCell ref="A61:C61"/>
    <mergeCell ref="D61:E61"/>
    <mergeCell ref="A52:B52"/>
    <mergeCell ref="C52:D52"/>
    <mergeCell ref="E52:F52"/>
    <mergeCell ref="G52:H52"/>
    <mergeCell ref="A53:B53"/>
    <mergeCell ref="C53:D53"/>
    <mergeCell ref="E53:F53"/>
    <mergeCell ref="G53:H53"/>
    <mergeCell ref="C50:D50"/>
    <mergeCell ref="E50:F50"/>
    <mergeCell ref="G50:H50"/>
    <mergeCell ref="I50:J50"/>
    <mergeCell ref="A51:B51"/>
    <mergeCell ref="C51:D51"/>
    <mergeCell ref="E51:F51"/>
    <mergeCell ref="G51:H51"/>
    <mergeCell ref="A48:J49"/>
    <mergeCell ref="A1:J1"/>
    <mergeCell ref="A8:D8"/>
    <mergeCell ref="A44:I44"/>
    <mergeCell ref="A45:J45"/>
    <mergeCell ref="A46:B46"/>
  </mergeCells>
  <conditionalFormatting sqref="E51:F51">
    <cfRule type="cellIs" dxfId="32" priority="2" operator="greaterThan">
      <formula>$C$51</formula>
    </cfRule>
  </conditionalFormatting>
  <conditionalFormatting sqref="E52:F52">
    <cfRule type="cellIs" dxfId="31" priority="1" operator="greaterThan">
      <formula>$C$52</formula>
    </cfRule>
  </conditionalFormatting>
  <conditionalFormatting sqref="I51:J51">
    <cfRule type="cellIs" dxfId="30" priority="3" operator="equal">
      <formula>$J$8</formula>
    </cfRule>
  </conditionalFormatting>
  <printOptions horizontalCentered="1"/>
  <pageMargins left="0.25" right="0.25" top="0.75" bottom="0.75" header="0.3" footer="0.3"/>
  <pageSetup orientation="landscape" r:id="rId1"/>
  <headerFooter alignWithMargins="0">
    <oddHeader>&amp;ROCC-5B (12/25)</oddHeader>
    <oddFooter>&amp;L&amp;"-,Bold"&amp;8Abbreviation Key:&amp;"-,Regular"
SL = Sick Leave/Enforced Leave&amp;C&amp;8Reg = Regular/Standard Time
H = Holiday&amp;R&amp;8AL = Annual Leave
CTA/U = Compensatory Time Accrued/Used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5E69E-6502-4E04-ACCE-F19C84EDB507}">
  <sheetPr codeName="Sheet10"/>
  <dimension ref="A1:K68"/>
  <sheetViews>
    <sheetView showGridLines="0" showRuler="0" view="pageLayout" topLeftCell="A39" zoomScaleNormal="100" workbookViewId="0">
      <selection activeCell="D63" sqref="D63:E63"/>
    </sheetView>
  </sheetViews>
  <sheetFormatPr defaultColWidth="9.140625" defaultRowHeight="12.75" x14ac:dyDescent="0.2"/>
  <cols>
    <col min="1" max="1" width="12.7109375" style="1" customWidth="1"/>
    <col min="2" max="2" width="55.42578125" style="1" customWidth="1"/>
    <col min="3" max="3" width="8.140625" style="1" bestFit="1" customWidth="1"/>
    <col min="4" max="4" width="9.140625" style="1" bestFit="1" customWidth="1"/>
    <col min="5" max="6" width="8.140625" style="1" bestFit="1" customWidth="1"/>
    <col min="7" max="9" width="6.5703125" style="1" bestFit="1" customWidth="1"/>
    <col min="10" max="10" width="15" style="1" bestFit="1" customWidth="1"/>
    <col min="11" max="11" width="11.7109375" style="1" customWidth="1"/>
    <col min="12" max="16384" width="9.140625" style="1"/>
  </cols>
  <sheetData>
    <row r="1" spans="1:11" ht="31.5" customHeight="1" x14ac:dyDescent="0.2">
      <c r="A1" s="69" t="s">
        <v>4</v>
      </c>
      <c r="B1" s="69"/>
      <c r="C1" s="69"/>
      <c r="D1" s="69"/>
      <c r="E1" s="69"/>
      <c r="F1" s="69"/>
      <c r="G1" s="69"/>
      <c r="H1" s="69"/>
      <c r="I1" s="69"/>
      <c r="J1" s="69"/>
    </row>
    <row r="3" spans="1:11" x14ac:dyDescent="0.2">
      <c r="A3" s="16" t="s">
        <v>15</v>
      </c>
      <c r="B3" s="35">
        <f>'February 26'!B3</f>
        <v>0</v>
      </c>
      <c r="C3" s="24"/>
      <c r="D3" s="2"/>
      <c r="E3" s="28" t="s">
        <v>19</v>
      </c>
      <c r="F3" s="29"/>
      <c r="G3" s="29"/>
      <c r="H3" s="29"/>
      <c r="I3" s="29"/>
      <c r="J3" s="28">
        <v>176</v>
      </c>
    </row>
    <row r="4" spans="1:11" x14ac:dyDescent="0.2">
      <c r="B4" s="40"/>
      <c r="C4" s="40"/>
      <c r="E4" s="30" t="s">
        <v>32</v>
      </c>
      <c r="F4" s="31"/>
      <c r="G4" s="31"/>
      <c r="H4" s="31"/>
      <c r="I4" s="31"/>
      <c r="J4" s="31"/>
    </row>
    <row r="5" spans="1:11" x14ac:dyDescent="0.2">
      <c r="A5" s="17" t="s">
        <v>16</v>
      </c>
      <c r="B5" s="24">
        <f>'February 26'!B5</f>
        <v>0</v>
      </c>
      <c r="C5" s="24"/>
      <c r="D5" s="2"/>
      <c r="E5" s="16" t="s">
        <v>33</v>
      </c>
      <c r="J5" s="42">
        <f>'February 26'!J5</f>
        <v>0</v>
      </c>
    </row>
    <row r="6" spans="1:11" x14ac:dyDescent="0.2">
      <c r="A6" s="22"/>
      <c r="B6" s="19"/>
      <c r="C6" s="19"/>
      <c r="D6" s="2"/>
      <c r="E6" s="20" t="s">
        <v>34</v>
      </c>
      <c r="H6" s="2"/>
      <c r="I6" s="2"/>
      <c r="J6" s="2"/>
    </row>
    <row r="7" spans="1:11" ht="13.5" customHeight="1" x14ac:dyDescent="0.2">
      <c r="A7" s="17" t="s">
        <v>17</v>
      </c>
      <c r="B7" s="35">
        <f>'February 26'!B7</f>
        <v>0</v>
      </c>
      <c r="C7" s="24"/>
      <c r="D7" s="2"/>
      <c r="E7" s="16" t="s">
        <v>28</v>
      </c>
      <c r="F7" s="16"/>
      <c r="G7" s="16"/>
      <c r="H7" s="16"/>
      <c r="I7" s="16"/>
      <c r="J7" s="41">
        <f>'February 26'!J7</f>
        <v>0</v>
      </c>
    </row>
    <row r="8" spans="1:11" x14ac:dyDescent="0.2">
      <c r="A8" s="70"/>
      <c r="B8" s="71"/>
      <c r="C8" s="71"/>
      <c r="D8" s="71"/>
      <c r="E8" s="38" t="s">
        <v>35</v>
      </c>
      <c r="F8" s="38"/>
      <c r="G8" s="38"/>
      <c r="H8" s="39"/>
      <c r="I8" s="39"/>
      <c r="J8" s="43">
        <f>'February 26'!J8</f>
        <v>0</v>
      </c>
    </row>
    <row r="9" spans="1:11" x14ac:dyDescent="0.2">
      <c r="A9" s="28" t="s">
        <v>18</v>
      </c>
      <c r="B9" s="32">
        <v>46082</v>
      </c>
      <c r="C9" s="32"/>
      <c r="E9" s="16" t="s">
        <v>29</v>
      </c>
      <c r="F9"/>
      <c r="G9"/>
      <c r="H9"/>
      <c r="I9"/>
      <c r="J9" s="41">
        <f>'February 26'!J9</f>
        <v>0</v>
      </c>
    </row>
    <row r="10" spans="1:11" x14ac:dyDescent="0.2">
      <c r="A10"/>
      <c r="E10" s="22"/>
      <c r="F10" s="11"/>
      <c r="G10" s="52"/>
      <c r="H10" s="52"/>
      <c r="I10" s="52"/>
      <c r="J10" s="7"/>
    </row>
    <row r="12" spans="1:11" s="9" customFormat="1" ht="27.75" customHeight="1" x14ac:dyDescent="0.2">
      <c r="A12" s="14" t="s">
        <v>2</v>
      </c>
      <c r="B12" s="14" t="s">
        <v>12</v>
      </c>
      <c r="C12" s="14" t="s">
        <v>6</v>
      </c>
      <c r="D12" s="14" t="s">
        <v>7</v>
      </c>
      <c r="E12" s="14" t="s">
        <v>8</v>
      </c>
      <c r="F12" s="14" t="s">
        <v>9</v>
      </c>
      <c r="G12" s="14" t="s">
        <v>10</v>
      </c>
      <c r="H12" s="14" t="s">
        <v>11</v>
      </c>
      <c r="I12" s="14" t="s">
        <v>5</v>
      </c>
      <c r="J12" s="14" t="s">
        <v>13</v>
      </c>
      <c r="K12" s="8"/>
    </row>
    <row r="13" spans="1:11" x14ac:dyDescent="0.2">
      <c r="A13" s="23">
        <f>B9</f>
        <v>46082</v>
      </c>
      <c r="B13" s="18"/>
      <c r="C13" s="3"/>
      <c r="D13" s="3"/>
      <c r="E13" s="3"/>
      <c r="F13" s="3"/>
      <c r="G13" s="3"/>
      <c r="H13" s="3"/>
      <c r="I13" s="3"/>
      <c r="J13" s="4">
        <f>SUM(C13+D13+E13+F13+H13)</f>
        <v>0</v>
      </c>
      <c r="K13" s="10"/>
    </row>
    <row r="14" spans="1:11" x14ac:dyDescent="0.2">
      <c r="A14" s="23">
        <f>A13+1</f>
        <v>46083</v>
      </c>
      <c r="B14" s="18"/>
      <c r="C14" s="3"/>
      <c r="D14" s="3"/>
      <c r="E14" s="3"/>
      <c r="F14" s="3"/>
      <c r="G14" s="3"/>
      <c r="H14" s="3"/>
      <c r="I14" s="3"/>
      <c r="J14" s="4">
        <f t="shared" ref="J14:J43" si="0">SUM(C14+D14+E14+F14+H14)</f>
        <v>0</v>
      </c>
      <c r="K14" s="10"/>
    </row>
    <row r="15" spans="1:11" x14ac:dyDescent="0.2">
      <c r="A15" s="23">
        <f t="shared" ref="A15:A43" si="1">A14+1</f>
        <v>46084</v>
      </c>
      <c r="B15" s="18"/>
      <c r="C15" s="3"/>
      <c r="D15" s="3"/>
      <c r="E15" s="3"/>
      <c r="F15" s="3"/>
      <c r="G15" s="3"/>
      <c r="H15" s="3"/>
      <c r="I15" s="3"/>
      <c r="J15" s="4">
        <f t="shared" si="0"/>
        <v>0</v>
      </c>
      <c r="K15" s="10"/>
    </row>
    <row r="16" spans="1:11" x14ac:dyDescent="0.2">
      <c r="A16" s="23">
        <f t="shared" si="1"/>
        <v>46085</v>
      </c>
      <c r="B16" s="18"/>
      <c r="C16" s="3"/>
      <c r="D16" s="3"/>
      <c r="E16" s="3"/>
      <c r="F16" s="3"/>
      <c r="G16" s="3"/>
      <c r="H16" s="3"/>
      <c r="I16" s="3"/>
      <c r="J16" s="4">
        <f t="shared" si="0"/>
        <v>0</v>
      </c>
      <c r="K16" s="10"/>
    </row>
    <row r="17" spans="1:11" x14ac:dyDescent="0.2">
      <c r="A17" s="23">
        <f t="shared" si="1"/>
        <v>46086</v>
      </c>
      <c r="B17" s="18"/>
      <c r="C17" s="3"/>
      <c r="D17" s="3"/>
      <c r="E17" s="3"/>
      <c r="F17" s="3"/>
      <c r="G17" s="3"/>
      <c r="H17" s="3"/>
      <c r="I17" s="3"/>
      <c r="J17" s="4">
        <f t="shared" si="0"/>
        <v>0</v>
      </c>
      <c r="K17" s="10"/>
    </row>
    <row r="18" spans="1:11" x14ac:dyDescent="0.2">
      <c r="A18" s="23">
        <f t="shared" si="1"/>
        <v>46087</v>
      </c>
      <c r="B18" s="18"/>
      <c r="C18" s="3"/>
      <c r="D18" s="3"/>
      <c r="E18" s="3"/>
      <c r="F18" s="3"/>
      <c r="G18" s="3"/>
      <c r="H18" s="3"/>
      <c r="I18" s="3"/>
      <c r="J18" s="4">
        <f t="shared" si="0"/>
        <v>0</v>
      </c>
      <c r="K18" s="10"/>
    </row>
    <row r="19" spans="1:11" x14ac:dyDescent="0.2">
      <c r="A19" s="23">
        <f t="shared" si="1"/>
        <v>46088</v>
      </c>
      <c r="B19" s="18"/>
      <c r="C19" s="3"/>
      <c r="D19" s="3"/>
      <c r="E19" s="3"/>
      <c r="F19" s="3"/>
      <c r="G19" s="3"/>
      <c r="H19" s="3"/>
      <c r="I19" s="3"/>
      <c r="J19" s="4">
        <f t="shared" si="0"/>
        <v>0</v>
      </c>
      <c r="K19" s="10"/>
    </row>
    <row r="20" spans="1:11" x14ac:dyDescent="0.2">
      <c r="A20" s="23">
        <f t="shared" si="1"/>
        <v>46089</v>
      </c>
      <c r="B20" s="18"/>
      <c r="C20" s="3"/>
      <c r="D20" s="3"/>
      <c r="E20" s="3"/>
      <c r="F20" s="3"/>
      <c r="G20" s="3"/>
      <c r="H20" s="3"/>
      <c r="I20" s="3"/>
      <c r="J20" s="4">
        <f t="shared" si="0"/>
        <v>0</v>
      </c>
      <c r="K20" s="10"/>
    </row>
    <row r="21" spans="1:11" x14ac:dyDescent="0.2">
      <c r="A21" s="23">
        <f t="shared" si="1"/>
        <v>46090</v>
      </c>
      <c r="B21" s="18"/>
      <c r="C21" s="3"/>
      <c r="D21" s="3"/>
      <c r="E21" s="3"/>
      <c r="F21" s="3"/>
      <c r="G21" s="3"/>
      <c r="H21" s="3"/>
      <c r="I21" s="3"/>
      <c r="J21" s="4">
        <f t="shared" si="0"/>
        <v>0</v>
      </c>
      <c r="K21" s="10"/>
    </row>
    <row r="22" spans="1:11" x14ac:dyDescent="0.2">
      <c r="A22" s="23">
        <f t="shared" si="1"/>
        <v>46091</v>
      </c>
      <c r="B22" s="18"/>
      <c r="C22" s="3"/>
      <c r="D22" s="3"/>
      <c r="E22" s="3"/>
      <c r="F22" s="3"/>
      <c r="G22" s="3"/>
      <c r="H22" s="3"/>
      <c r="I22" s="3"/>
      <c r="J22" s="4">
        <f t="shared" si="0"/>
        <v>0</v>
      </c>
      <c r="K22" s="10"/>
    </row>
    <row r="23" spans="1:11" x14ac:dyDescent="0.2">
      <c r="A23" s="23">
        <f t="shared" si="1"/>
        <v>46092</v>
      </c>
      <c r="B23" s="18"/>
      <c r="C23" s="3"/>
      <c r="D23" s="3"/>
      <c r="E23" s="3"/>
      <c r="F23" s="3"/>
      <c r="G23" s="3"/>
      <c r="H23" s="3"/>
      <c r="I23" s="3"/>
      <c r="J23" s="4">
        <f t="shared" si="0"/>
        <v>0</v>
      </c>
      <c r="K23" s="10"/>
    </row>
    <row r="24" spans="1:11" x14ac:dyDescent="0.2">
      <c r="A24" s="23">
        <f t="shared" si="1"/>
        <v>46093</v>
      </c>
      <c r="B24" s="18"/>
      <c r="C24" s="3"/>
      <c r="D24" s="3"/>
      <c r="E24" s="3"/>
      <c r="F24" s="3"/>
      <c r="G24" s="3"/>
      <c r="H24" s="3"/>
      <c r="I24" s="3"/>
      <c r="J24" s="4">
        <f t="shared" si="0"/>
        <v>0</v>
      </c>
      <c r="K24" s="10"/>
    </row>
    <row r="25" spans="1:11" x14ac:dyDescent="0.2">
      <c r="A25" s="23">
        <f t="shared" si="1"/>
        <v>46094</v>
      </c>
      <c r="B25" s="18"/>
      <c r="C25" s="3"/>
      <c r="D25" s="3"/>
      <c r="E25" s="3"/>
      <c r="F25" s="3"/>
      <c r="G25" s="3"/>
      <c r="H25" s="3"/>
      <c r="I25" s="3"/>
      <c r="J25" s="4">
        <f t="shared" si="0"/>
        <v>0</v>
      </c>
      <c r="K25" s="10"/>
    </row>
    <row r="26" spans="1:11" x14ac:dyDescent="0.2">
      <c r="A26" s="23">
        <f t="shared" si="1"/>
        <v>46095</v>
      </c>
      <c r="B26" s="18"/>
      <c r="C26" s="3"/>
      <c r="D26" s="3"/>
      <c r="E26" s="3"/>
      <c r="F26" s="3"/>
      <c r="G26" s="3"/>
      <c r="H26" s="3"/>
      <c r="I26" s="3"/>
      <c r="J26" s="4">
        <f t="shared" si="0"/>
        <v>0</v>
      </c>
      <c r="K26" s="10"/>
    </row>
    <row r="27" spans="1:11" x14ac:dyDescent="0.2">
      <c r="A27" s="23">
        <f t="shared" si="1"/>
        <v>46096</v>
      </c>
      <c r="B27" s="18"/>
      <c r="C27" s="3"/>
      <c r="D27" s="3"/>
      <c r="E27" s="3"/>
      <c r="F27" s="3"/>
      <c r="G27" s="3"/>
      <c r="H27" s="3"/>
      <c r="I27" s="3"/>
      <c r="J27" s="4">
        <f t="shared" si="0"/>
        <v>0</v>
      </c>
      <c r="K27" s="10"/>
    </row>
    <row r="28" spans="1:11" x14ac:dyDescent="0.2">
      <c r="A28" s="23">
        <f t="shared" si="1"/>
        <v>46097</v>
      </c>
      <c r="B28" s="18"/>
      <c r="C28" s="3"/>
      <c r="D28" s="3"/>
      <c r="E28" s="3"/>
      <c r="F28" s="3"/>
      <c r="G28" s="3"/>
      <c r="H28" s="3"/>
      <c r="I28" s="3"/>
      <c r="J28" s="4">
        <f t="shared" si="0"/>
        <v>0</v>
      </c>
      <c r="K28" s="10"/>
    </row>
    <row r="29" spans="1:11" x14ac:dyDescent="0.2">
      <c r="A29" s="23">
        <f t="shared" si="1"/>
        <v>46098</v>
      </c>
      <c r="B29" s="18"/>
      <c r="C29" s="3"/>
      <c r="D29" s="3"/>
      <c r="E29" s="3"/>
      <c r="F29" s="3"/>
      <c r="G29" s="3"/>
      <c r="H29" s="3"/>
      <c r="I29" s="3"/>
      <c r="J29" s="4">
        <f t="shared" si="0"/>
        <v>0</v>
      </c>
      <c r="K29" s="10"/>
    </row>
    <row r="30" spans="1:11" x14ac:dyDescent="0.2">
      <c r="A30" s="23">
        <f t="shared" si="1"/>
        <v>46099</v>
      </c>
      <c r="B30" s="18"/>
      <c r="C30" s="3"/>
      <c r="D30" s="3"/>
      <c r="E30" s="3"/>
      <c r="F30" s="3"/>
      <c r="G30" s="3"/>
      <c r="H30" s="3"/>
      <c r="I30" s="3"/>
      <c r="J30" s="4">
        <f t="shared" si="0"/>
        <v>0</v>
      </c>
      <c r="K30" s="10"/>
    </row>
    <row r="31" spans="1:11" x14ac:dyDescent="0.2">
      <c r="A31" s="23">
        <f t="shared" si="1"/>
        <v>46100</v>
      </c>
      <c r="B31" s="18"/>
      <c r="C31" s="3"/>
      <c r="D31" s="3"/>
      <c r="E31" s="3"/>
      <c r="F31" s="3"/>
      <c r="G31" s="3"/>
      <c r="H31" s="3"/>
      <c r="I31" s="3"/>
      <c r="J31" s="4">
        <f t="shared" si="0"/>
        <v>0</v>
      </c>
      <c r="K31" s="10"/>
    </row>
    <row r="32" spans="1:11" x14ac:dyDescent="0.2">
      <c r="A32" s="23">
        <f t="shared" si="1"/>
        <v>46101</v>
      </c>
      <c r="B32" s="18"/>
      <c r="C32" s="3"/>
      <c r="D32" s="3"/>
      <c r="E32" s="3"/>
      <c r="F32" s="3"/>
      <c r="G32" s="3"/>
      <c r="H32" s="3"/>
      <c r="I32" s="3"/>
      <c r="J32" s="4">
        <f t="shared" si="0"/>
        <v>0</v>
      </c>
      <c r="K32" s="10"/>
    </row>
    <row r="33" spans="1:11" x14ac:dyDescent="0.2">
      <c r="A33" s="23">
        <f t="shared" si="1"/>
        <v>46102</v>
      </c>
      <c r="B33" s="18"/>
      <c r="C33" s="3"/>
      <c r="D33" s="3"/>
      <c r="E33" s="3"/>
      <c r="F33" s="3"/>
      <c r="G33" s="3"/>
      <c r="H33" s="3"/>
      <c r="I33" s="3"/>
      <c r="J33" s="4">
        <f t="shared" si="0"/>
        <v>0</v>
      </c>
      <c r="K33" s="10"/>
    </row>
    <row r="34" spans="1:11" x14ac:dyDescent="0.2">
      <c r="A34" s="23">
        <f t="shared" si="1"/>
        <v>46103</v>
      </c>
      <c r="B34" s="18"/>
      <c r="C34" s="3"/>
      <c r="D34" s="3"/>
      <c r="E34" s="3"/>
      <c r="F34" s="3"/>
      <c r="G34" s="3"/>
      <c r="H34" s="3"/>
      <c r="I34" s="3"/>
      <c r="J34" s="4">
        <f t="shared" si="0"/>
        <v>0</v>
      </c>
      <c r="K34" s="10"/>
    </row>
    <row r="35" spans="1:11" x14ac:dyDescent="0.2">
      <c r="A35" s="23">
        <f t="shared" si="1"/>
        <v>46104</v>
      </c>
      <c r="B35" s="18"/>
      <c r="C35" s="3"/>
      <c r="D35" s="3"/>
      <c r="E35" s="3"/>
      <c r="F35" s="3"/>
      <c r="G35" s="3"/>
      <c r="H35" s="3"/>
      <c r="I35" s="3"/>
      <c r="J35" s="4">
        <f t="shared" si="0"/>
        <v>0</v>
      </c>
      <c r="K35" s="10"/>
    </row>
    <row r="36" spans="1:11" x14ac:dyDescent="0.2">
      <c r="A36" s="23">
        <f t="shared" si="1"/>
        <v>46105</v>
      </c>
      <c r="B36" s="18"/>
      <c r="C36" s="3"/>
      <c r="D36" s="3"/>
      <c r="E36" s="3"/>
      <c r="F36" s="3"/>
      <c r="G36" s="3"/>
      <c r="H36" s="3"/>
      <c r="I36" s="3"/>
      <c r="J36" s="4">
        <f t="shared" si="0"/>
        <v>0</v>
      </c>
      <c r="K36" s="10"/>
    </row>
    <row r="37" spans="1:11" x14ac:dyDescent="0.2">
      <c r="A37" s="23">
        <f t="shared" si="1"/>
        <v>46106</v>
      </c>
      <c r="B37" s="18"/>
      <c r="C37" s="3"/>
      <c r="D37" s="3"/>
      <c r="E37" s="3"/>
      <c r="F37" s="3"/>
      <c r="G37" s="3"/>
      <c r="H37" s="3"/>
      <c r="I37" s="3"/>
      <c r="J37" s="4">
        <f t="shared" si="0"/>
        <v>0</v>
      </c>
      <c r="K37" s="10"/>
    </row>
    <row r="38" spans="1:11" x14ac:dyDescent="0.2">
      <c r="A38" s="23">
        <f t="shared" si="1"/>
        <v>46107</v>
      </c>
      <c r="B38" s="18"/>
      <c r="C38" s="3"/>
      <c r="D38" s="3"/>
      <c r="E38" s="3"/>
      <c r="F38" s="3"/>
      <c r="G38" s="3"/>
      <c r="H38" s="3"/>
      <c r="I38" s="3"/>
      <c r="J38" s="4">
        <f t="shared" si="0"/>
        <v>0</v>
      </c>
      <c r="K38" s="10"/>
    </row>
    <row r="39" spans="1:11" x14ac:dyDescent="0.2">
      <c r="A39" s="23">
        <f t="shared" si="1"/>
        <v>46108</v>
      </c>
      <c r="B39" s="18"/>
      <c r="C39" s="3"/>
      <c r="D39" s="3"/>
      <c r="E39" s="3"/>
      <c r="F39" s="3"/>
      <c r="G39" s="3"/>
      <c r="H39" s="3"/>
      <c r="I39" s="3"/>
      <c r="J39" s="4">
        <f t="shared" si="0"/>
        <v>0</v>
      </c>
      <c r="K39" s="10"/>
    </row>
    <row r="40" spans="1:11" x14ac:dyDescent="0.2">
      <c r="A40" s="23">
        <f t="shared" si="1"/>
        <v>46109</v>
      </c>
      <c r="B40" s="18"/>
      <c r="C40" s="3"/>
      <c r="D40" s="3"/>
      <c r="E40" s="3"/>
      <c r="F40" s="3"/>
      <c r="G40" s="3"/>
      <c r="H40" s="3"/>
      <c r="I40" s="3"/>
      <c r="J40" s="4">
        <f t="shared" si="0"/>
        <v>0</v>
      </c>
      <c r="K40" s="10"/>
    </row>
    <row r="41" spans="1:11" x14ac:dyDescent="0.2">
      <c r="A41" s="23">
        <f t="shared" si="1"/>
        <v>46110</v>
      </c>
      <c r="B41" s="18"/>
      <c r="C41" s="3"/>
      <c r="D41" s="3"/>
      <c r="E41" s="3"/>
      <c r="F41" s="3"/>
      <c r="G41" s="3"/>
      <c r="H41" s="3"/>
      <c r="I41" s="3"/>
      <c r="J41" s="4">
        <f t="shared" si="0"/>
        <v>0</v>
      </c>
      <c r="K41" s="10"/>
    </row>
    <row r="42" spans="1:11" x14ac:dyDescent="0.2">
      <c r="A42" s="23">
        <f t="shared" si="1"/>
        <v>46111</v>
      </c>
      <c r="B42" s="18"/>
      <c r="C42" s="3"/>
      <c r="D42" s="3"/>
      <c r="E42" s="3"/>
      <c r="F42" s="3"/>
      <c r="G42" s="3"/>
      <c r="H42" s="3"/>
      <c r="I42" s="3"/>
      <c r="J42" s="4">
        <f t="shared" si="0"/>
        <v>0</v>
      </c>
      <c r="K42" s="10"/>
    </row>
    <row r="43" spans="1:11" x14ac:dyDescent="0.2">
      <c r="A43" s="23">
        <f t="shared" si="1"/>
        <v>46112</v>
      </c>
      <c r="B43" s="18"/>
      <c r="C43" s="3"/>
      <c r="D43" s="3"/>
      <c r="E43" s="3"/>
      <c r="F43" s="3"/>
      <c r="G43" s="3"/>
      <c r="H43" s="3"/>
      <c r="I43" s="3"/>
      <c r="J43" s="4">
        <f t="shared" si="0"/>
        <v>0</v>
      </c>
      <c r="K43" s="5"/>
    </row>
    <row r="44" spans="1:11" ht="21.95" customHeight="1" x14ac:dyDescent="0.2">
      <c r="A44" s="72" t="s">
        <v>30</v>
      </c>
      <c r="B44" s="72"/>
      <c r="C44" s="72"/>
      <c r="D44" s="72"/>
      <c r="E44" s="72"/>
      <c r="F44" s="72"/>
      <c r="G44" s="72"/>
      <c r="H44" s="72"/>
      <c r="I44" s="72"/>
      <c r="J44" s="15">
        <f>SUM(J13:J43)</f>
        <v>0</v>
      </c>
      <c r="K44" s="5"/>
    </row>
    <row r="45" spans="1:11" x14ac:dyDescent="0.2">
      <c r="A45" s="73" t="s">
        <v>31</v>
      </c>
      <c r="B45" s="73"/>
      <c r="C45" s="73"/>
      <c r="D45" s="73"/>
      <c r="E45" s="73"/>
      <c r="F45" s="73"/>
      <c r="G45" s="73"/>
      <c r="H45" s="73"/>
      <c r="I45" s="73"/>
      <c r="J45" s="73"/>
    </row>
    <row r="46" spans="1:11" ht="21.95" customHeight="1" x14ac:dyDescent="0.2">
      <c r="A46" s="74" t="s">
        <v>14</v>
      </c>
      <c r="B46" s="74"/>
      <c r="C46" s="21">
        <f t="shared" ref="C46:I46" si="2">SUM(C13:C43)</f>
        <v>0</v>
      </c>
      <c r="D46" s="21">
        <f t="shared" si="2"/>
        <v>0</v>
      </c>
      <c r="E46" s="21">
        <f t="shared" si="2"/>
        <v>0</v>
      </c>
      <c r="F46" s="21">
        <f t="shared" si="2"/>
        <v>0</v>
      </c>
      <c r="G46" s="21">
        <f t="shared" si="2"/>
        <v>0</v>
      </c>
      <c r="H46" s="21">
        <f t="shared" si="2"/>
        <v>0</v>
      </c>
      <c r="I46" s="21">
        <f t="shared" si="2"/>
        <v>0</v>
      </c>
      <c r="J46" s="21"/>
      <c r="K46" s="5"/>
    </row>
    <row r="47" spans="1:11" x14ac:dyDescent="0.2">
      <c r="A47" s="20"/>
      <c r="B47" s="16"/>
      <c r="C47" s="16"/>
      <c r="D47" s="6"/>
    </row>
    <row r="48" spans="1:11" ht="13.5" customHeight="1" x14ac:dyDescent="0.2">
      <c r="A48" s="68" t="s">
        <v>20</v>
      </c>
      <c r="B48" s="68"/>
      <c r="C48" s="68"/>
      <c r="D48" s="68"/>
      <c r="E48" s="68"/>
      <c r="F48" s="68"/>
      <c r="G48" s="68"/>
      <c r="H48" s="68"/>
      <c r="I48" s="68"/>
      <c r="J48" s="68"/>
      <c r="K48" s="5"/>
    </row>
    <row r="49" spans="1:11" ht="13.5" customHeight="1" x14ac:dyDescent="0.2">
      <c r="A49" s="68"/>
      <c r="B49" s="68"/>
      <c r="C49" s="68"/>
      <c r="D49" s="68"/>
      <c r="E49" s="68"/>
      <c r="F49" s="68"/>
      <c r="G49" s="68"/>
      <c r="H49" s="68"/>
      <c r="I49" s="68"/>
      <c r="J49" s="68"/>
      <c r="K49" s="5"/>
    </row>
    <row r="50" spans="1:11" ht="13.5" customHeight="1" x14ac:dyDescent="0.2">
      <c r="A50" s="36"/>
      <c r="B50" s="36"/>
      <c r="C50" s="75" t="s">
        <v>21</v>
      </c>
      <c r="D50" s="75"/>
      <c r="E50" s="75" t="s">
        <v>22</v>
      </c>
      <c r="F50" s="75"/>
      <c r="G50" s="75" t="s">
        <v>23</v>
      </c>
      <c r="H50" s="75"/>
      <c r="I50" s="76" t="s">
        <v>24</v>
      </c>
      <c r="J50" s="75"/>
      <c r="K50" s="5"/>
    </row>
    <row r="51" spans="1:11" ht="14.1" customHeight="1" x14ac:dyDescent="0.2">
      <c r="A51" s="77" t="s">
        <v>25</v>
      </c>
      <c r="B51" s="78"/>
      <c r="C51" s="79">
        <f>'February 26'!J51</f>
        <v>0</v>
      </c>
      <c r="D51" s="80"/>
      <c r="E51" s="81">
        <f>D46</f>
        <v>0</v>
      </c>
      <c r="F51" s="82"/>
      <c r="G51" s="81">
        <f>IF(J5="Y",J7,(MIN(J7,(SUM(J44/J3)*J7))))</f>
        <v>0</v>
      </c>
      <c r="H51" s="83"/>
      <c r="I51" s="25"/>
      <c r="J51" s="33">
        <f>MIN(J8,(C51-E51+G51))</f>
        <v>0</v>
      </c>
      <c r="K51" s="5"/>
    </row>
    <row r="52" spans="1:11" ht="14.1" customHeight="1" x14ac:dyDescent="0.2">
      <c r="A52" s="84" t="s">
        <v>26</v>
      </c>
      <c r="B52" s="84"/>
      <c r="C52" s="79">
        <f>'February 26'!J52</f>
        <v>0</v>
      </c>
      <c r="D52" s="80"/>
      <c r="E52" s="81">
        <f>E46</f>
        <v>0</v>
      </c>
      <c r="F52" s="82"/>
      <c r="G52" s="81">
        <f>IF(J5="Y",J9,(MIN(J9,(SUM(J44/J3)*J9))))</f>
        <v>0</v>
      </c>
      <c r="H52" s="83"/>
      <c r="I52" s="26"/>
      <c r="J52" s="33">
        <f>C52-E52+G52</f>
        <v>0</v>
      </c>
      <c r="K52" s="5"/>
    </row>
    <row r="53" spans="1:11" ht="14.1" customHeight="1" x14ac:dyDescent="0.2">
      <c r="A53" s="84" t="s">
        <v>27</v>
      </c>
      <c r="B53" s="84"/>
      <c r="C53" s="79">
        <f>'February 26'!J53</f>
        <v>0</v>
      </c>
      <c r="D53" s="80"/>
      <c r="E53" s="81">
        <f>H46</f>
        <v>0</v>
      </c>
      <c r="F53" s="82"/>
      <c r="G53" s="81">
        <f>G46</f>
        <v>0</v>
      </c>
      <c r="H53" s="82"/>
      <c r="I53" s="25"/>
      <c r="J53" s="33">
        <f>C53-E53+G53</f>
        <v>0</v>
      </c>
      <c r="K53" s="5"/>
    </row>
    <row r="55" spans="1:11" x14ac:dyDescent="0.2">
      <c r="A55" s="16"/>
      <c r="B55" s="16"/>
      <c r="C55" s="16"/>
      <c r="D55" s="6"/>
    </row>
    <row r="56" spans="1:11" ht="25.5" customHeight="1" x14ac:dyDescent="0.2"/>
    <row r="57" spans="1:11" x14ac:dyDescent="0.2">
      <c r="A57" s="88"/>
      <c r="B57" s="88"/>
      <c r="C57" s="88"/>
      <c r="D57" s="89"/>
      <c r="E57" s="89"/>
    </row>
    <row r="58" spans="1:11" ht="12.95" customHeight="1" x14ac:dyDescent="0.2">
      <c r="A58" s="86" t="s">
        <v>1</v>
      </c>
      <c r="B58" s="86"/>
      <c r="C58" s="86"/>
      <c r="D58" s="86" t="s">
        <v>0</v>
      </c>
      <c r="E58" s="86"/>
    </row>
    <row r="59" spans="1:11" ht="25.5" customHeight="1" x14ac:dyDescent="0.2"/>
    <row r="60" spans="1:11" x14ac:dyDescent="0.2">
      <c r="A60" s="88"/>
      <c r="B60" s="88"/>
      <c r="C60" s="88"/>
      <c r="D60" s="89"/>
      <c r="E60" s="89"/>
    </row>
    <row r="61" spans="1:11" x14ac:dyDescent="0.2">
      <c r="A61" s="85" t="s">
        <v>71</v>
      </c>
      <c r="B61" s="86"/>
      <c r="C61" s="86"/>
      <c r="D61" s="86" t="s">
        <v>0</v>
      </c>
      <c r="E61" s="86"/>
    </row>
    <row r="62" spans="1:11" ht="25.5" customHeight="1" x14ac:dyDescent="0.2"/>
    <row r="63" spans="1:11" x14ac:dyDescent="0.2">
      <c r="A63" s="88"/>
      <c r="B63" s="88"/>
      <c r="C63" s="88"/>
      <c r="D63" s="89"/>
      <c r="E63" s="89"/>
    </row>
    <row r="64" spans="1:11" x14ac:dyDescent="0.2">
      <c r="A64" s="86" t="s">
        <v>3</v>
      </c>
      <c r="B64" s="86"/>
      <c r="C64" s="86"/>
      <c r="D64" s="86" t="s">
        <v>0</v>
      </c>
      <c r="E64" s="86"/>
    </row>
    <row r="68" spans="1:10" x14ac:dyDescent="0.2">
      <c r="A68" s="12"/>
      <c r="B68" s="12"/>
      <c r="C68" s="12"/>
      <c r="D68" s="9"/>
      <c r="E68" s="9"/>
      <c r="F68" s="87"/>
      <c r="G68" s="87"/>
      <c r="H68" s="87"/>
      <c r="I68" s="87"/>
      <c r="J68" s="87"/>
    </row>
  </sheetData>
  <sheetProtection algorithmName="SHA-512" hashValue="fh6PibLGDiLxHUJUe1JoalADWE73ySOyHunEWfuCEoosiNaw5Sc557ekH33PC/CSm2GjaF6zRGyPFOdHZee70A==" saltValue="p+BMa3QBH9T+bDWy5kzMtA==" spinCount="100000" sheet="1" objects="1" scenarios="1" selectLockedCells="1"/>
  <mergeCells count="35">
    <mergeCell ref="A64:C64"/>
    <mergeCell ref="D64:E64"/>
    <mergeCell ref="F68:J68"/>
    <mergeCell ref="A57:C57"/>
    <mergeCell ref="D57:E57"/>
    <mergeCell ref="A58:C58"/>
    <mergeCell ref="D58:E58"/>
    <mergeCell ref="A63:C63"/>
    <mergeCell ref="D63:E63"/>
    <mergeCell ref="A60:C60"/>
    <mergeCell ref="D60:E60"/>
    <mergeCell ref="A61:C61"/>
    <mergeCell ref="D61:E61"/>
    <mergeCell ref="A52:B52"/>
    <mergeCell ref="C52:D52"/>
    <mergeCell ref="E52:F52"/>
    <mergeCell ref="G52:H52"/>
    <mergeCell ref="A53:B53"/>
    <mergeCell ref="C53:D53"/>
    <mergeCell ref="E53:F53"/>
    <mergeCell ref="G53:H53"/>
    <mergeCell ref="C50:D50"/>
    <mergeCell ref="E50:F50"/>
    <mergeCell ref="G50:H50"/>
    <mergeCell ref="I50:J50"/>
    <mergeCell ref="A51:B51"/>
    <mergeCell ref="C51:D51"/>
    <mergeCell ref="E51:F51"/>
    <mergeCell ref="G51:H51"/>
    <mergeCell ref="A48:J49"/>
    <mergeCell ref="A1:J1"/>
    <mergeCell ref="A8:D8"/>
    <mergeCell ref="A44:I44"/>
    <mergeCell ref="A45:J45"/>
    <mergeCell ref="A46:B46"/>
  </mergeCells>
  <conditionalFormatting sqref="E51:F51">
    <cfRule type="cellIs" dxfId="29" priority="2" operator="greaterThan">
      <formula>$C$51</formula>
    </cfRule>
  </conditionalFormatting>
  <conditionalFormatting sqref="E52:F52">
    <cfRule type="cellIs" dxfId="28" priority="1" operator="greaterThan">
      <formula>$C$52</formula>
    </cfRule>
  </conditionalFormatting>
  <conditionalFormatting sqref="I51:J51">
    <cfRule type="cellIs" dxfId="27" priority="3" operator="equal">
      <formula>$J$8</formula>
    </cfRule>
  </conditionalFormatting>
  <printOptions horizontalCentered="1"/>
  <pageMargins left="0.25" right="0.25" top="0.75" bottom="0.75" header="0.3" footer="0.3"/>
  <pageSetup orientation="landscape" r:id="rId1"/>
  <headerFooter alignWithMargins="0">
    <oddHeader>&amp;ROCC-5B (12/25)</oddHeader>
    <oddFooter>&amp;L&amp;"-,Bold"&amp;8Abbreviation Key:&amp;"-,Regular"
SL = Sick Leave/Enforced Leave&amp;C&amp;8Reg = Regular/Standard Time
H = Holiday&amp;R&amp;8AL = Annual Leave
CTA/U = Compensatory Time Accrued/Used</oddFooter>
  </headerFooter>
  <ignoredErrors>
    <ignoredError sqref="C51:D53"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F9024-E7A6-43F1-B027-FA34642FBDB4}">
  <sheetPr codeName="Sheet9"/>
  <dimension ref="A1:K68"/>
  <sheetViews>
    <sheetView showGridLines="0" view="pageLayout" topLeftCell="A39" zoomScaleNormal="100" workbookViewId="0">
      <selection activeCell="D63" sqref="D63:E63"/>
    </sheetView>
  </sheetViews>
  <sheetFormatPr defaultColWidth="9.140625" defaultRowHeight="12.75" x14ac:dyDescent="0.2"/>
  <cols>
    <col min="1" max="1" width="12.7109375" style="1" customWidth="1"/>
    <col min="2" max="2" width="55.42578125" style="1" customWidth="1"/>
    <col min="3" max="3" width="8.140625" style="1" bestFit="1" customWidth="1"/>
    <col min="4" max="4" width="9.140625" style="1" bestFit="1" customWidth="1"/>
    <col min="5" max="6" width="8.140625" style="1" bestFit="1" customWidth="1"/>
    <col min="7" max="9" width="6.5703125" style="1" bestFit="1" customWidth="1"/>
    <col min="10" max="10" width="15" style="1" bestFit="1" customWidth="1"/>
    <col min="11" max="11" width="11.7109375" style="1" customWidth="1"/>
    <col min="12" max="16384" width="9.140625" style="1"/>
  </cols>
  <sheetData>
    <row r="1" spans="1:11" ht="31.5" customHeight="1" x14ac:dyDescent="0.2">
      <c r="A1" s="69" t="s">
        <v>4</v>
      </c>
      <c r="B1" s="69"/>
      <c r="C1" s="69"/>
      <c r="D1" s="69"/>
      <c r="E1" s="69"/>
      <c r="F1" s="69"/>
      <c r="G1" s="69"/>
      <c r="H1" s="69"/>
      <c r="I1" s="69"/>
      <c r="J1" s="69"/>
    </row>
    <row r="3" spans="1:11" x14ac:dyDescent="0.2">
      <c r="A3" s="16" t="s">
        <v>15</v>
      </c>
      <c r="B3" s="24">
        <f>'March 26'!B3</f>
        <v>0</v>
      </c>
      <c r="C3" s="24"/>
      <c r="D3" s="2"/>
      <c r="E3" s="28" t="s">
        <v>19</v>
      </c>
      <c r="F3" s="29"/>
      <c r="G3" s="29"/>
      <c r="H3" s="29"/>
      <c r="I3" s="29"/>
      <c r="J3" s="28">
        <v>176</v>
      </c>
    </row>
    <row r="4" spans="1:11" x14ac:dyDescent="0.2">
      <c r="B4" s="40"/>
      <c r="C4" s="40"/>
      <c r="E4" s="30" t="s">
        <v>32</v>
      </c>
      <c r="F4" s="31"/>
      <c r="G4" s="31"/>
      <c r="H4" s="31"/>
      <c r="I4" s="31"/>
      <c r="J4" s="31"/>
    </row>
    <row r="5" spans="1:11" x14ac:dyDescent="0.2">
      <c r="A5" s="17" t="s">
        <v>16</v>
      </c>
      <c r="B5" s="24">
        <f>'March 26'!B5</f>
        <v>0</v>
      </c>
      <c r="C5" s="24"/>
      <c r="D5" s="2"/>
      <c r="E5" s="16" t="s">
        <v>33</v>
      </c>
      <c r="J5" s="42">
        <f>'March 26'!J5</f>
        <v>0</v>
      </c>
    </row>
    <row r="6" spans="1:11" x14ac:dyDescent="0.2">
      <c r="A6" s="22"/>
      <c r="B6" s="34"/>
      <c r="C6" s="19"/>
      <c r="D6" s="2"/>
      <c r="E6" s="20" t="s">
        <v>34</v>
      </c>
      <c r="H6" s="2"/>
      <c r="I6" s="2"/>
      <c r="J6" s="2"/>
    </row>
    <row r="7" spans="1:11" ht="13.5" customHeight="1" x14ac:dyDescent="0.2">
      <c r="A7" s="17" t="s">
        <v>17</v>
      </c>
      <c r="B7" s="24">
        <f>'March 26'!B7</f>
        <v>0</v>
      </c>
      <c r="C7" s="24"/>
      <c r="D7" s="2"/>
      <c r="E7" s="16" t="s">
        <v>28</v>
      </c>
      <c r="F7" s="16"/>
      <c r="G7" s="16"/>
      <c r="H7" s="16"/>
      <c r="I7" s="16"/>
      <c r="J7" s="41">
        <f>'March 26'!J7</f>
        <v>0</v>
      </c>
    </row>
    <row r="8" spans="1:11" x14ac:dyDescent="0.2">
      <c r="A8" s="70"/>
      <c r="B8" s="71"/>
      <c r="C8" s="71"/>
      <c r="D8" s="71"/>
      <c r="E8" s="38" t="s">
        <v>35</v>
      </c>
      <c r="F8" s="38"/>
      <c r="G8" s="38"/>
      <c r="H8" s="39"/>
      <c r="I8" s="39"/>
      <c r="J8" s="43">
        <f>'March 26'!J8</f>
        <v>0</v>
      </c>
    </row>
    <row r="9" spans="1:11" x14ac:dyDescent="0.2">
      <c r="A9" s="28" t="s">
        <v>18</v>
      </c>
      <c r="B9" s="32">
        <v>46113</v>
      </c>
      <c r="C9" s="32"/>
      <c r="E9" s="16" t="s">
        <v>29</v>
      </c>
      <c r="F9"/>
      <c r="G9"/>
      <c r="H9"/>
      <c r="I9"/>
      <c r="J9" s="41">
        <f>'March 26'!J9</f>
        <v>0</v>
      </c>
    </row>
    <row r="10" spans="1:11" x14ac:dyDescent="0.2">
      <c r="A10"/>
      <c r="E10" s="22"/>
      <c r="F10" s="11"/>
      <c r="G10" s="52"/>
      <c r="H10" s="52"/>
      <c r="I10" s="52"/>
      <c r="J10" s="7"/>
    </row>
    <row r="12" spans="1:11" s="9" customFormat="1" ht="27.75" customHeight="1" x14ac:dyDescent="0.2">
      <c r="A12" s="14" t="s">
        <v>2</v>
      </c>
      <c r="B12" s="14" t="s">
        <v>12</v>
      </c>
      <c r="C12" s="14" t="s">
        <v>6</v>
      </c>
      <c r="D12" s="14" t="s">
        <v>7</v>
      </c>
      <c r="E12" s="14" t="s">
        <v>8</v>
      </c>
      <c r="F12" s="14" t="s">
        <v>9</v>
      </c>
      <c r="G12" s="14" t="s">
        <v>10</v>
      </c>
      <c r="H12" s="14" t="s">
        <v>11</v>
      </c>
      <c r="I12" s="14" t="s">
        <v>5</v>
      </c>
      <c r="J12" s="14" t="s">
        <v>13</v>
      </c>
      <c r="K12" s="8"/>
    </row>
    <row r="13" spans="1:11" x14ac:dyDescent="0.2">
      <c r="A13" s="23">
        <f>B9</f>
        <v>46113</v>
      </c>
      <c r="B13" s="18"/>
      <c r="C13" s="3"/>
      <c r="D13" s="3"/>
      <c r="E13" s="3"/>
      <c r="F13" s="3"/>
      <c r="G13" s="3"/>
      <c r="H13" s="3"/>
      <c r="I13" s="3"/>
      <c r="J13" s="4">
        <f>SUM(C13+D13+E13+F13+H13)</f>
        <v>0</v>
      </c>
      <c r="K13" s="10"/>
    </row>
    <row r="14" spans="1:11" x14ac:dyDescent="0.2">
      <c r="A14" s="23">
        <f>A13+1</f>
        <v>46114</v>
      </c>
      <c r="B14" s="18"/>
      <c r="C14" s="3"/>
      <c r="D14" s="3"/>
      <c r="E14" s="3"/>
      <c r="F14" s="3"/>
      <c r="G14" s="3"/>
      <c r="H14" s="3"/>
      <c r="I14" s="3"/>
      <c r="J14" s="4">
        <f t="shared" ref="J14:J43" si="0">SUM(C14+D14+E14+F14+H14)</f>
        <v>0</v>
      </c>
      <c r="K14" s="10"/>
    </row>
    <row r="15" spans="1:11" x14ac:dyDescent="0.2">
      <c r="A15" s="23">
        <f t="shared" ref="A15:A42" si="1">A14+1</f>
        <v>46115</v>
      </c>
      <c r="B15" s="18"/>
      <c r="C15" s="3"/>
      <c r="D15" s="3"/>
      <c r="E15" s="3"/>
      <c r="F15" s="3"/>
      <c r="G15" s="3"/>
      <c r="H15" s="3"/>
      <c r="I15" s="3"/>
      <c r="J15" s="4">
        <f t="shared" si="0"/>
        <v>0</v>
      </c>
      <c r="K15" s="10"/>
    </row>
    <row r="16" spans="1:11" x14ac:dyDescent="0.2">
      <c r="A16" s="23">
        <f t="shared" si="1"/>
        <v>46116</v>
      </c>
      <c r="B16" s="18"/>
      <c r="C16" s="3"/>
      <c r="D16" s="3"/>
      <c r="E16" s="3"/>
      <c r="F16" s="3"/>
      <c r="G16" s="3"/>
      <c r="H16" s="3"/>
      <c r="I16" s="3"/>
      <c r="J16" s="4">
        <f t="shared" si="0"/>
        <v>0</v>
      </c>
      <c r="K16" s="10"/>
    </row>
    <row r="17" spans="1:11" x14ac:dyDescent="0.2">
      <c r="A17" s="23">
        <f t="shared" si="1"/>
        <v>46117</v>
      </c>
      <c r="B17" s="18"/>
      <c r="C17" s="3"/>
      <c r="D17" s="3"/>
      <c r="E17" s="3"/>
      <c r="F17" s="3"/>
      <c r="G17" s="3"/>
      <c r="H17" s="3"/>
      <c r="I17" s="3"/>
      <c r="J17" s="4">
        <f t="shared" si="0"/>
        <v>0</v>
      </c>
      <c r="K17" s="10"/>
    </row>
    <row r="18" spans="1:11" x14ac:dyDescent="0.2">
      <c r="A18" s="23">
        <f t="shared" si="1"/>
        <v>46118</v>
      </c>
      <c r="B18" s="18"/>
      <c r="C18" s="3"/>
      <c r="D18" s="3"/>
      <c r="E18" s="3"/>
      <c r="F18" s="3"/>
      <c r="G18" s="3"/>
      <c r="H18" s="3"/>
      <c r="I18" s="3"/>
      <c r="J18" s="4">
        <f t="shared" si="0"/>
        <v>0</v>
      </c>
      <c r="K18" s="10"/>
    </row>
    <row r="19" spans="1:11" x14ac:dyDescent="0.2">
      <c r="A19" s="23">
        <f t="shared" si="1"/>
        <v>46119</v>
      </c>
      <c r="B19" s="18"/>
      <c r="C19" s="3"/>
      <c r="D19" s="3"/>
      <c r="E19" s="3"/>
      <c r="F19" s="3"/>
      <c r="G19" s="3"/>
      <c r="H19" s="3"/>
      <c r="I19" s="3"/>
      <c r="J19" s="4">
        <f t="shared" si="0"/>
        <v>0</v>
      </c>
      <c r="K19" s="10"/>
    </row>
    <row r="20" spans="1:11" x14ac:dyDescent="0.2">
      <c r="A20" s="23">
        <f t="shared" si="1"/>
        <v>46120</v>
      </c>
      <c r="B20" s="18"/>
      <c r="C20" s="3"/>
      <c r="D20" s="3"/>
      <c r="E20" s="3"/>
      <c r="F20" s="3"/>
      <c r="G20" s="3"/>
      <c r="H20" s="3"/>
      <c r="I20" s="3"/>
      <c r="J20" s="4">
        <f t="shared" si="0"/>
        <v>0</v>
      </c>
      <c r="K20" s="10"/>
    </row>
    <row r="21" spans="1:11" x14ac:dyDescent="0.2">
      <c r="A21" s="23">
        <f t="shared" si="1"/>
        <v>46121</v>
      </c>
      <c r="B21" s="18"/>
      <c r="C21" s="3"/>
      <c r="D21" s="3"/>
      <c r="E21" s="3"/>
      <c r="F21" s="3"/>
      <c r="G21" s="3"/>
      <c r="H21" s="3"/>
      <c r="I21" s="3"/>
      <c r="J21" s="4">
        <f t="shared" si="0"/>
        <v>0</v>
      </c>
      <c r="K21" s="10"/>
    </row>
    <row r="22" spans="1:11" x14ac:dyDescent="0.2">
      <c r="A22" s="23">
        <f t="shared" si="1"/>
        <v>46122</v>
      </c>
      <c r="B22" s="18"/>
      <c r="C22" s="3"/>
      <c r="D22" s="3"/>
      <c r="E22" s="3"/>
      <c r="F22" s="3"/>
      <c r="G22" s="3"/>
      <c r="H22" s="3"/>
      <c r="I22" s="3"/>
      <c r="J22" s="4">
        <f t="shared" si="0"/>
        <v>0</v>
      </c>
      <c r="K22" s="10"/>
    </row>
    <row r="23" spans="1:11" x14ac:dyDescent="0.2">
      <c r="A23" s="23">
        <f t="shared" si="1"/>
        <v>46123</v>
      </c>
      <c r="B23" s="18"/>
      <c r="C23" s="3"/>
      <c r="D23" s="3"/>
      <c r="E23" s="3"/>
      <c r="F23" s="3"/>
      <c r="G23" s="3"/>
      <c r="H23" s="3"/>
      <c r="I23" s="3"/>
      <c r="J23" s="4">
        <f t="shared" si="0"/>
        <v>0</v>
      </c>
      <c r="K23" s="10"/>
    </row>
    <row r="24" spans="1:11" x14ac:dyDescent="0.2">
      <c r="A24" s="23">
        <f t="shared" si="1"/>
        <v>46124</v>
      </c>
      <c r="B24" s="18"/>
      <c r="C24" s="3"/>
      <c r="D24" s="3"/>
      <c r="E24" s="3"/>
      <c r="F24" s="3"/>
      <c r="G24" s="3"/>
      <c r="H24" s="3"/>
      <c r="I24" s="3"/>
      <c r="J24" s="4">
        <f t="shared" si="0"/>
        <v>0</v>
      </c>
      <c r="K24" s="10"/>
    </row>
    <row r="25" spans="1:11" x14ac:dyDescent="0.2">
      <c r="A25" s="23">
        <f t="shared" si="1"/>
        <v>46125</v>
      </c>
      <c r="B25" s="18"/>
      <c r="C25" s="3"/>
      <c r="D25" s="3"/>
      <c r="E25" s="3"/>
      <c r="F25" s="3"/>
      <c r="G25" s="3"/>
      <c r="H25" s="3"/>
      <c r="I25" s="3"/>
      <c r="J25" s="4">
        <f t="shared" si="0"/>
        <v>0</v>
      </c>
      <c r="K25" s="10"/>
    </row>
    <row r="26" spans="1:11" x14ac:dyDescent="0.2">
      <c r="A26" s="23">
        <f t="shared" si="1"/>
        <v>46126</v>
      </c>
      <c r="B26" s="18"/>
      <c r="C26" s="3"/>
      <c r="D26" s="3"/>
      <c r="E26" s="3"/>
      <c r="F26" s="3"/>
      <c r="G26" s="3"/>
      <c r="H26" s="3"/>
      <c r="I26" s="3"/>
      <c r="J26" s="4">
        <f t="shared" si="0"/>
        <v>0</v>
      </c>
      <c r="K26" s="10"/>
    </row>
    <row r="27" spans="1:11" x14ac:dyDescent="0.2">
      <c r="A27" s="23">
        <f t="shared" si="1"/>
        <v>46127</v>
      </c>
      <c r="B27" s="18"/>
      <c r="C27" s="3"/>
      <c r="D27" s="3"/>
      <c r="E27" s="3"/>
      <c r="F27" s="3"/>
      <c r="G27" s="3"/>
      <c r="H27" s="3"/>
      <c r="I27" s="3"/>
      <c r="J27" s="4">
        <f t="shared" si="0"/>
        <v>0</v>
      </c>
      <c r="K27" s="10"/>
    </row>
    <row r="28" spans="1:11" x14ac:dyDescent="0.2">
      <c r="A28" s="23">
        <f t="shared" si="1"/>
        <v>46128</v>
      </c>
      <c r="B28" s="18"/>
      <c r="C28" s="3"/>
      <c r="D28" s="3"/>
      <c r="E28" s="3"/>
      <c r="F28" s="3"/>
      <c r="G28" s="3"/>
      <c r="H28" s="3"/>
      <c r="I28" s="3"/>
      <c r="J28" s="4">
        <f t="shared" si="0"/>
        <v>0</v>
      </c>
      <c r="K28" s="10"/>
    </row>
    <row r="29" spans="1:11" x14ac:dyDescent="0.2">
      <c r="A29" s="23">
        <f t="shared" si="1"/>
        <v>46129</v>
      </c>
      <c r="B29" s="18"/>
      <c r="C29" s="3"/>
      <c r="D29" s="3"/>
      <c r="E29" s="3"/>
      <c r="F29" s="3"/>
      <c r="G29" s="3"/>
      <c r="H29" s="3"/>
      <c r="I29" s="3"/>
      <c r="J29" s="4">
        <f t="shared" si="0"/>
        <v>0</v>
      </c>
      <c r="K29" s="10"/>
    </row>
    <row r="30" spans="1:11" x14ac:dyDescent="0.2">
      <c r="A30" s="23">
        <f t="shared" si="1"/>
        <v>46130</v>
      </c>
      <c r="B30" s="18"/>
      <c r="C30" s="3"/>
      <c r="D30" s="3"/>
      <c r="E30" s="3"/>
      <c r="F30" s="3"/>
      <c r="G30" s="3"/>
      <c r="H30" s="3"/>
      <c r="I30" s="3"/>
      <c r="J30" s="4">
        <f t="shared" si="0"/>
        <v>0</v>
      </c>
      <c r="K30" s="10"/>
    </row>
    <row r="31" spans="1:11" x14ac:dyDescent="0.2">
      <c r="A31" s="23">
        <f t="shared" si="1"/>
        <v>46131</v>
      </c>
      <c r="B31" s="18"/>
      <c r="C31" s="3"/>
      <c r="D31" s="3"/>
      <c r="E31" s="3"/>
      <c r="F31" s="3"/>
      <c r="G31" s="3"/>
      <c r="H31" s="3"/>
      <c r="I31" s="3"/>
      <c r="J31" s="4">
        <f t="shared" si="0"/>
        <v>0</v>
      </c>
      <c r="K31" s="10"/>
    </row>
    <row r="32" spans="1:11" x14ac:dyDescent="0.2">
      <c r="A32" s="23">
        <f t="shared" si="1"/>
        <v>46132</v>
      </c>
      <c r="B32" s="18"/>
      <c r="C32" s="3"/>
      <c r="D32" s="3"/>
      <c r="E32" s="3"/>
      <c r="F32" s="3"/>
      <c r="G32" s="3"/>
      <c r="H32" s="3"/>
      <c r="I32" s="3"/>
      <c r="J32" s="4">
        <f t="shared" si="0"/>
        <v>0</v>
      </c>
      <c r="K32" s="10"/>
    </row>
    <row r="33" spans="1:11" x14ac:dyDescent="0.2">
      <c r="A33" s="23">
        <f t="shared" si="1"/>
        <v>46133</v>
      </c>
      <c r="B33" s="18"/>
      <c r="C33" s="3"/>
      <c r="D33" s="3"/>
      <c r="E33" s="3"/>
      <c r="F33" s="3"/>
      <c r="G33" s="3"/>
      <c r="H33" s="3"/>
      <c r="I33" s="3"/>
      <c r="J33" s="4">
        <f t="shared" si="0"/>
        <v>0</v>
      </c>
      <c r="K33" s="10"/>
    </row>
    <row r="34" spans="1:11" x14ac:dyDescent="0.2">
      <c r="A34" s="23">
        <f t="shared" si="1"/>
        <v>46134</v>
      </c>
      <c r="B34" s="18"/>
      <c r="C34" s="3"/>
      <c r="D34" s="3"/>
      <c r="E34" s="3"/>
      <c r="F34" s="3"/>
      <c r="G34" s="3"/>
      <c r="H34" s="3"/>
      <c r="I34" s="3"/>
      <c r="J34" s="4">
        <f t="shared" si="0"/>
        <v>0</v>
      </c>
      <c r="K34" s="10"/>
    </row>
    <row r="35" spans="1:11" x14ac:dyDescent="0.2">
      <c r="A35" s="23">
        <f t="shared" si="1"/>
        <v>46135</v>
      </c>
      <c r="B35" s="18"/>
      <c r="C35" s="3"/>
      <c r="D35" s="3"/>
      <c r="E35" s="3"/>
      <c r="F35" s="3"/>
      <c r="G35" s="3"/>
      <c r="H35" s="3"/>
      <c r="I35" s="3"/>
      <c r="J35" s="4">
        <f t="shared" si="0"/>
        <v>0</v>
      </c>
      <c r="K35" s="10"/>
    </row>
    <row r="36" spans="1:11" x14ac:dyDescent="0.2">
      <c r="A36" s="23">
        <f t="shared" si="1"/>
        <v>46136</v>
      </c>
      <c r="B36" s="18"/>
      <c r="C36" s="3"/>
      <c r="D36" s="3"/>
      <c r="E36" s="3"/>
      <c r="F36" s="3"/>
      <c r="G36" s="3"/>
      <c r="H36" s="3"/>
      <c r="I36" s="3"/>
      <c r="J36" s="4">
        <f t="shared" si="0"/>
        <v>0</v>
      </c>
      <c r="K36" s="10"/>
    </row>
    <row r="37" spans="1:11" x14ac:dyDescent="0.2">
      <c r="A37" s="23">
        <f t="shared" si="1"/>
        <v>46137</v>
      </c>
      <c r="B37" s="18"/>
      <c r="C37" s="3"/>
      <c r="D37" s="3"/>
      <c r="E37" s="3"/>
      <c r="F37" s="3"/>
      <c r="G37" s="3"/>
      <c r="H37" s="3"/>
      <c r="I37" s="3"/>
      <c r="J37" s="4">
        <f t="shared" si="0"/>
        <v>0</v>
      </c>
      <c r="K37" s="10"/>
    </row>
    <row r="38" spans="1:11" x14ac:dyDescent="0.2">
      <c r="A38" s="23">
        <f t="shared" si="1"/>
        <v>46138</v>
      </c>
      <c r="B38" s="18"/>
      <c r="C38" s="3"/>
      <c r="D38" s="3"/>
      <c r="E38" s="3"/>
      <c r="F38" s="3"/>
      <c r="G38" s="3"/>
      <c r="H38" s="3"/>
      <c r="I38" s="3"/>
      <c r="J38" s="4">
        <f t="shared" si="0"/>
        <v>0</v>
      </c>
      <c r="K38" s="10"/>
    </row>
    <row r="39" spans="1:11" x14ac:dyDescent="0.2">
      <c r="A39" s="23">
        <f t="shared" si="1"/>
        <v>46139</v>
      </c>
      <c r="B39" s="18"/>
      <c r="C39" s="3"/>
      <c r="D39" s="3"/>
      <c r="E39" s="3"/>
      <c r="F39" s="3"/>
      <c r="G39" s="3"/>
      <c r="H39" s="3"/>
      <c r="I39" s="3"/>
      <c r="J39" s="4">
        <f t="shared" si="0"/>
        <v>0</v>
      </c>
      <c r="K39" s="10"/>
    </row>
    <row r="40" spans="1:11" x14ac:dyDescent="0.2">
      <c r="A40" s="23">
        <f t="shared" si="1"/>
        <v>46140</v>
      </c>
      <c r="B40" s="18"/>
      <c r="C40" s="3"/>
      <c r="D40" s="3"/>
      <c r="E40" s="3"/>
      <c r="F40" s="3"/>
      <c r="G40" s="3"/>
      <c r="H40" s="3"/>
      <c r="I40" s="3"/>
      <c r="J40" s="4">
        <f t="shared" si="0"/>
        <v>0</v>
      </c>
      <c r="K40" s="10"/>
    </row>
    <row r="41" spans="1:11" x14ac:dyDescent="0.2">
      <c r="A41" s="23">
        <f t="shared" si="1"/>
        <v>46141</v>
      </c>
      <c r="B41" s="18"/>
      <c r="C41" s="3"/>
      <c r="D41" s="3"/>
      <c r="E41" s="3"/>
      <c r="F41" s="3"/>
      <c r="G41" s="3"/>
      <c r="H41" s="3"/>
      <c r="I41" s="3"/>
      <c r="J41" s="4">
        <f t="shared" si="0"/>
        <v>0</v>
      </c>
      <c r="K41" s="10"/>
    </row>
    <row r="42" spans="1:11" x14ac:dyDescent="0.2">
      <c r="A42" s="23">
        <f t="shared" si="1"/>
        <v>46142</v>
      </c>
      <c r="B42" s="18"/>
      <c r="C42" s="3"/>
      <c r="D42" s="3"/>
      <c r="E42" s="3"/>
      <c r="F42" s="3"/>
      <c r="G42" s="3"/>
      <c r="H42" s="3"/>
      <c r="I42" s="3"/>
      <c r="J42" s="4">
        <f t="shared" si="0"/>
        <v>0</v>
      </c>
      <c r="K42" s="10"/>
    </row>
    <row r="43" spans="1:11" x14ac:dyDescent="0.2">
      <c r="A43" s="23"/>
      <c r="B43" s="18"/>
      <c r="C43" s="3"/>
      <c r="D43" s="3"/>
      <c r="E43" s="3"/>
      <c r="F43" s="3"/>
      <c r="G43" s="3"/>
      <c r="H43" s="3"/>
      <c r="I43" s="3"/>
      <c r="J43" s="4">
        <f t="shared" si="0"/>
        <v>0</v>
      </c>
      <c r="K43" s="5"/>
    </row>
    <row r="44" spans="1:11" ht="21.95" customHeight="1" x14ac:dyDescent="0.2">
      <c r="A44" s="72" t="s">
        <v>30</v>
      </c>
      <c r="B44" s="72"/>
      <c r="C44" s="72"/>
      <c r="D44" s="72"/>
      <c r="E44" s="72"/>
      <c r="F44" s="72"/>
      <c r="G44" s="72"/>
      <c r="H44" s="72"/>
      <c r="I44" s="72"/>
      <c r="J44" s="15">
        <f>SUM(J13:J43)</f>
        <v>0</v>
      </c>
      <c r="K44" s="5"/>
    </row>
    <row r="45" spans="1:11" x14ac:dyDescent="0.2">
      <c r="A45" s="73" t="s">
        <v>31</v>
      </c>
      <c r="B45" s="73"/>
      <c r="C45" s="73"/>
      <c r="D45" s="73"/>
      <c r="E45" s="73"/>
      <c r="F45" s="73"/>
      <c r="G45" s="73"/>
      <c r="H45" s="73"/>
      <c r="I45" s="73"/>
      <c r="J45" s="73"/>
    </row>
    <row r="46" spans="1:11" ht="21.95" customHeight="1" x14ac:dyDescent="0.2">
      <c r="A46" s="74" t="s">
        <v>14</v>
      </c>
      <c r="B46" s="74"/>
      <c r="C46" s="21">
        <f t="shared" ref="C46:I46" si="2">SUM(C13:C43)</f>
        <v>0</v>
      </c>
      <c r="D46" s="21">
        <f t="shared" si="2"/>
        <v>0</v>
      </c>
      <c r="E46" s="21">
        <f t="shared" si="2"/>
        <v>0</v>
      </c>
      <c r="F46" s="21">
        <f t="shared" si="2"/>
        <v>0</v>
      </c>
      <c r="G46" s="21">
        <f t="shared" si="2"/>
        <v>0</v>
      </c>
      <c r="H46" s="21">
        <f t="shared" si="2"/>
        <v>0</v>
      </c>
      <c r="I46" s="21">
        <f t="shared" si="2"/>
        <v>0</v>
      </c>
      <c r="J46" s="21"/>
      <c r="K46" s="5"/>
    </row>
    <row r="47" spans="1:11" x14ac:dyDescent="0.2">
      <c r="A47" s="20"/>
      <c r="B47" s="16"/>
      <c r="C47" s="16"/>
      <c r="D47" s="6"/>
    </row>
    <row r="48" spans="1:11" ht="13.5" customHeight="1" x14ac:dyDescent="0.2">
      <c r="A48" s="68" t="s">
        <v>20</v>
      </c>
      <c r="B48" s="68"/>
      <c r="C48" s="68"/>
      <c r="D48" s="68"/>
      <c r="E48" s="68"/>
      <c r="F48" s="68"/>
      <c r="G48" s="68"/>
      <c r="H48" s="68"/>
      <c r="I48" s="68"/>
      <c r="J48" s="68"/>
      <c r="K48" s="5"/>
    </row>
    <row r="49" spans="1:11" ht="13.5" customHeight="1" x14ac:dyDescent="0.2">
      <c r="A49" s="68"/>
      <c r="B49" s="68"/>
      <c r="C49" s="68"/>
      <c r="D49" s="68"/>
      <c r="E49" s="68"/>
      <c r="F49" s="68"/>
      <c r="G49" s="68"/>
      <c r="H49" s="68"/>
      <c r="I49" s="68"/>
      <c r="J49" s="68"/>
      <c r="K49" s="5"/>
    </row>
    <row r="50" spans="1:11" ht="13.5" customHeight="1" x14ac:dyDescent="0.2">
      <c r="A50" s="36"/>
      <c r="B50" s="36"/>
      <c r="C50" s="75" t="s">
        <v>21</v>
      </c>
      <c r="D50" s="75"/>
      <c r="E50" s="75" t="s">
        <v>22</v>
      </c>
      <c r="F50" s="75"/>
      <c r="G50" s="75" t="s">
        <v>23</v>
      </c>
      <c r="H50" s="75"/>
      <c r="I50" s="76" t="s">
        <v>24</v>
      </c>
      <c r="J50" s="75"/>
      <c r="K50" s="5"/>
    </row>
    <row r="51" spans="1:11" ht="14.1" customHeight="1" x14ac:dyDescent="0.2">
      <c r="A51" s="77" t="s">
        <v>25</v>
      </c>
      <c r="B51" s="78"/>
      <c r="C51" s="79">
        <f>'March 26'!J51</f>
        <v>0</v>
      </c>
      <c r="D51" s="80"/>
      <c r="E51" s="81">
        <f>D46</f>
        <v>0</v>
      </c>
      <c r="F51" s="82"/>
      <c r="G51" s="81">
        <f>IF(J5="Y",J7,(MIN(J7,(SUM(J44/J3)*J7))))</f>
        <v>0</v>
      </c>
      <c r="H51" s="83"/>
      <c r="I51" s="25"/>
      <c r="J51" s="33">
        <f>MIN(J8,(C51-E51+G51))</f>
        <v>0</v>
      </c>
      <c r="K51" s="5"/>
    </row>
    <row r="52" spans="1:11" ht="14.1" customHeight="1" x14ac:dyDescent="0.2">
      <c r="A52" s="84" t="s">
        <v>26</v>
      </c>
      <c r="B52" s="84"/>
      <c r="C52" s="79">
        <f>'March 26'!J52</f>
        <v>0</v>
      </c>
      <c r="D52" s="80"/>
      <c r="E52" s="81">
        <f>E46</f>
        <v>0</v>
      </c>
      <c r="F52" s="82"/>
      <c r="G52" s="81">
        <f>IF(J5="Y",J9,(MIN(J9,(SUM(J44/J3)*J9))))</f>
        <v>0</v>
      </c>
      <c r="H52" s="83"/>
      <c r="I52" s="26"/>
      <c r="J52" s="33">
        <f>C52-E52+G52</f>
        <v>0</v>
      </c>
      <c r="K52" s="5"/>
    </row>
    <row r="53" spans="1:11" ht="14.1" customHeight="1" x14ac:dyDescent="0.2">
      <c r="A53" s="84" t="s">
        <v>27</v>
      </c>
      <c r="B53" s="84"/>
      <c r="C53" s="79">
        <f>'March 26'!J53</f>
        <v>0</v>
      </c>
      <c r="D53" s="80"/>
      <c r="E53" s="81">
        <f>H46</f>
        <v>0</v>
      </c>
      <c r="F53" s="82"/>
      <c r="G53" s="81">
        <f>G46</f>
        <v>0</v>
      </c>
      <c r="H53" s="82"/>
      <c r="I53" s="25"/>
      <c r="J53" s="33">
        <f>C53-E53+G53</f>
        <v>0</v>
      </c>
      <c r="K53" s="5"/>
    </row>
    <row r="55" spans="1:11" x14ac:dyDescent="0.2">
      <c r="A55" s="16"/>
      <c r="B55" s="16"/>
      <c r="C55" s="16"/>
      <c r="D55" s="6"/>
    </row>
    <row r="56" spans="1:11" ht="25.5" customHeight="1" x14ac:dyDescent="0.2"/>
    <row r="57" spans="1:11" x14ac:dyDescent="0.2">
      <c r="A57" s="88"/>
      <c r="B57" s="88"/>
      <c r="C57" s="88"/>
      <c r="D57" s="89"/>
      <c r="E57" s="89"/>
    </row>
    <row r="58" spans="1:11" ht="12.95" customHeight="1" x14ac:dyDescent="0.2">
      <c r="A58" s="86" t="s">
        <v>1</v>
      </c>
      <c r="B58" s="86"/>
      <c r="C58" s="86"/>
      <c r="D58" s="86" t="s">
        <v>0</v>
      </c>
      <c r="E58" s="86"/>
    </row>
    <row r="59" spans="1:11" ht="25.5" customHeight="1" x14ac:dyDescent="0.2"/>
    <row r="60" spans="1:11" x14ac:dyDescent="0.2">
      <c r="A60" s="88"/>
      <c r="B60" s="88"/>
      <c r="C60" s="88"/>
      <c r="D60" s="89"/>
      <c r="E60" s="89"/>
    </row>
    <row r="61" spans="1:11" x14ac:dyDescent="0.2">
      <c r="A61" s="85" t="s">
        <v>71</v>
      </c>
      <c r="B61" s="86"/>
      <c r="C61" s="86"/>
      <c r="D61" s="86" t="s">
        <v>0</v>
      </c>
      <c r="E61" s="86"/>
    </row>
    <row r="62" spans="1:11" ht="25.5" customHeight="1" x14ac:dyDescent="0.2"/>
    <row r="63" spans="1:11" x14ac:dyDescent="0.2">
      <c r="A63" s="88"/>
      <c r="B63" s="88"/>
      <c r="C63" s="88"/>
      <c r="D63" s="89"/>
      <c r="E63" s="89"/>
    </row>
    <row r="64" spans="1:11" x14ac:dyDescent="0.2">
      <c r="A64" s="86" t="s">
        <v>3</v>
      </c>
      <c r="B64" s="86"/>
      <c r="C64" s="86"/>
      <c r="D64" s="86" t="s">
        <v>0</v>
      </c>
      <c r="E64" s="86"/>
    </row>
    <row r="68" spans="1:10" x14ac:dyDescent="0.2">
      <c r="A68" s="12"/>
      <c r="B68" s="12"/>
      <c r="C68" s="12"/>
      <c r="D68" s="9"/>
      <c r="E68" s="9"/>
      <c r="F68" s="87"/>
      <c r="G68" s="87"/>
      <c r="H68" s="87"/>
      <c r="I68" s="87"/>
      <c r="J68" s="87"/>
    </row>
  </sheetData>
  <sheetProtection algorithmName="SHA-512" hashValue="VZcY0NiFLYbR5ovp1kHu3ATFO4O7+BM+zRTrBushPZNnUV7WS/TUgB5LOEn4r1FOCFHtsoVHbdphBj6B7QWu6A==" saltValue="ejwEYoYs+DizAOYspo7ZPQ==" spinCount="100000" sheet="1" objects="1" scenarios="1" selectLockedCells="1"/>
  <mergeCells count="35">
    <mergeCell ref="A64:C64"/>
    <mergeCell ref="D64:E64"/>
    <mergeCell ref="F68:J68"/>
    <mergeCell ref="A57:C57"/>
    <mergeCell ref="D57:E57"/>
    <mergeCell ref="A58:C58"/>
    <mergeCell ref="D58:E58"/>
    <mergeCell ref="A63:C63"/>
    <mergeCell ref="D63:E63"/>
    <mergeCell ref="A60:C60"/>
    <mergeCell ref="D60:E60"/>
    <mergeCell ref="A61:C61"/>
    <mergeCell ref="D61:E61"/>
    <mergeCell ref="A52:B52"/>
    <mergeCell ref="C52:D52"/>
    <mergeCell ref="E52:F52"/>
    <mergeCell ref="G52:H52"/>
    <mergeCell ref="A53:B53"/>
    <mergeCell ref="C53:D53"/>
    <mergeCell ref="E53:F53"/>
    <mergeCell ref="G53:H53"/>
    <mergeCell ref="C50:D50"/>
    <mergeCell ref="E50:F50"/>
    <mergeCell ref="G50:H50"/>
    <mergeCell ref="I50:J50"/>
    <mergeCell ref="A51:B51"/>
    <mergeCell ref="C51:D51"/>
    <mergeCell ref="E51:F51"/>
    <mergeCell ref="G51:H51"/>
    <mergeCell ref="A48:J49"/>
    <mergeCell ref="A1:J1"/>
    <mergeCell ref="A8:D8"/>
    <mergeCell ref="A44:I44"/>
    <mergeCell ref="A45:J45"/>
    <mergeCell ref="A46:B46"/>
  </mergeCells>
  <conditionalFormatting sqref="E51:F51">
    <cfRule type="cellIs" dxfId="26" priority="2" operator="greaterThan">
      <formula>$C$51</formula>
    </cfRule>
  </conditionalFormatting>
  <conditionalFormatting sqref="E52:F52">
    <cfRule type="cellIs" dxfId="25" priority="1" operator="greaterThan">
      <formula>$C$52</formula>
    </cfRule>
  </conditionalFormatting>
  <conditionalFormatting sqref="I51:J51">
    <cfRule type="cellIs" dxfId="24" priority="3" operator="equal">
      <formula>$J$8</formula>
    </cfRule>
  </conditionalFormatting>
  <printOptions horizontalCentered="1"/>
  <pageMargins left="0.25" right="0.25" top="0.75" bottom="0.75" header="0.3" footer="0.3"/>
  <pageSetup orientation="landscape" r:id="rId1"/>
  <headerFooter alignWithMargins="0">
    <oddHeader>&amp;ROCC-5B (12/25)</oddHeader>
    <oddFooter>&amp;L&amp;"-,Bold"&amp;8Abbreviation Key:&amp;"-,Regular"
SL = Sick Leave/Enforced Leave&amp;C&amp;8Reg = Regular/Standard Time
H = Holiday&amp;R&amp;8AL = Annual Leave
CTA/U = Compensatory Time Accrued/Used</oddFooter>
  </headerFooter>
  <ignoredErrors>
    <ignoredError sqref="C51:D53"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55808-C48B-45E5-A8FC-3CB78F1D198D}">
  <sheetPr codeName="Sheet8"/>
  <dimension ref="A1:K68"/>
  <sheetViews>
    <sheetView showGridLines="0" view="pageLayout" topLeftCell="A39" zoomScaleNormal="100" workbookViewId="0">
      <selection activeCell="D63" sqref="D63:E63"/>
    </sheetView>
  </sheetViews>
  <sheetFormatPr defaultColWidth="9.140625" defaultRowHeight="12.75" x14ac:dyDescent="0.2"/>
  <cols>
    <col min="1" max="1" width="12.7109375" style="1" customWidth="1"/>
    <col min="2" max="2" width="55.42578125" style="1" customWidth="1"/>
    <col min="3" max="3" width="8.140625" style="1" bestFit="1" customWidth="1"/>
    <col min="4" max="4" width="9.140625" style="1" bestFit="1" customWidth="1"/>
    <col min="5" max="6" width="8.140625" style="1" bestFit="1" customWidth="1"/>
    <col min="7" max="9" width="6.5703125" style="1" bestFit="1" customWidth="1"/>
    <col min="10" max="10" width="15" style="1" bestFit="1" customWidth="1"/>
    <col min="11" max="11" width="11.7109375" style="1" customWidth="1"/>
    <col min="12" max="16384" width="9.140625" style="1"/>
  </cols>
  <sheetData>
    <row r="1" spans="1:11" ht="31.5" customHeight="1" x14ac:dyDescent="0.2">
      <c r="A1" s="69" t="s">
        <v>4</v>
      </c>
      <c r="B1" s="69"/>
      <c r="C1" s="69"/>
      <c r="D1" s="69"/>
      <c r="E1" s="69"/>
      <c r="F1" s="69"/>
      <c r="G1" s="69"/>
      <c r="H1" s="69"/>
      <c r="I1" s="69"/>
      <c r="J1" s="69"/>
    </row>
    <row r="3" spans="1:11" x14ac:dyDescent="0.2">
      <c r="A3" s="16" t="s">
        <v>15</v>
      </c>
      <c r="B3" s="35">
        <f>'April 26'!B3</f>
        <v>0</v>
      </c>
      <c r="C3" s="24"/>
      <c r="D3" s="2"/>
      <c r="E3" s="28" t="s">
        <v>19</v>
      </c>
      <c r="F3" s="29"/>
      <c r="G3" s="29"/>
      <c r="H3" s="29"/>
      <c r="I3" s="29"/>
      <c r="J3" s="28">
        <v>168</v>
      </c>
    </row>
    <row r="4" spans="1:11" x14ac:dyDescent="0.2">
      <c r="B4" s="40"/>
      <c r="C4" s="40"/>
      <c r="E4" s="30" t="s">
        <v>32</v>
      </c>
      <c r="F4" s="31"/>
      <c r="G4" s="31"/>
      <c r="H4" s="31"/>
      <c r="I4" s="31"/>
      <c r="J4" s="31"/>
    </row>
    <row r="5" spans="1:11" x14ac:dyDescent="0.2">
      <c r="A5" s="17" t="s">
        <v>16</v>
      </c>
      <c r="B5" s="24">
        <f>'April 26'!B5</f>
        <v>0</v>
      </c>
      <c r="C5" s="24"/>
      <c r="D5" s="2"/>
      <c r="E5" s="16" t="s">
        <v>33</v>
      </c>
      <c r="J5" s="42">
        <f>'April 26'!J5</f>
        <v>0</v>
      </c>
    </row>
    <row r="6" spans="1:11" x14ac:dyDescent="0.2">
      <c r="A6" s="22"/>
      <c r="B6" s="19"/>
      <c r="C6" s="19"/>
      <c r="D6" s="2"/>
      <c r="E6" s="20" t="s">
        <v>34</v>
      </c>
      <c r="H6" s="2"/>
      <c r="I6" s="2"/>
      <c r="J6" s="2"/>
    </row>
    <row r="7" spans="1:11" ht="13.5" customHeight="1" x14ac:dyDescent="0.2">
      <c r="A7" s="17" t="s">
        <v>17</v>
      </c>
      <c r="B7" s="24">
        <f>'April 26'!B7</f>
        <v>0</v>
      </c>
      <c r="C7" s="24"/>
      <c r="D7" s="2"/>
      <c r="E7" s="16" t="s">
        <v>28</v>
      </c>
      <c r="F7" s="16"/>
      <c r="G7" s="16"/>
      <c r="H7" s="16"/>
      <c r="I7" s="16"/>
      <c r="J7" s="41">
        <f>'April 26'!J7</f>
        <v>0</v>
      </c>
    </row>
    <row r="8" spans="1:11" x14ac:dyDescent="0.2">
      <c r="A8" s="70"/>
      <c r="B8" s="71"/>
      <c r="C8" s="71"/>
      <c r="D8" s="71"/>
      <c r="E8" s="38" t="s">
        <v>35</v>
      </c>
      <c r="F8" s="38"/>
      <c r="G8" s="38"/>
      <c r="H8" s="39"/>
      <c r="I8" s="39"/>
      <c r="J8" s="43">
        <f>'April 26'!J8</f>
        <v>0</v>
      </c>
    </row>
    <row r="9" spans="1:11" x14ac:dyDescent="0.2">
      <c r="A9" s="28" t="s">
        <v>18</v>
      </c>
      <c r="B9" s="32">
        <v>46143</v>
      </c>
      <c r="C9" s="32"/>
      <c r="E9" s="16" t="s">
        <v>29</v>
      </c>
      <c r="F9"/>
      <c r="G9"/>
      <c r="H9"/>
      <c r="I9"/>
      <c r="J9" s="41">
        <f>'April 26'!J9</f>
        <v>0</v>
      </c>
    </row>
    <row r="10" spans="1:11" x14ac:dyDescent="0.2">
      <c r="A10"/>
      <c r="E10" s="22"/>
      <c r="F10" s="11"/>
      <c r="G10" s="52"/>
      <c r="H10" s="52"/>
      <c r="I10" s="52"/>
      <c r="J10" s="7"/>
    </row>
    <row r="12" spans="1:11" s="9" customFormat="1" ht="27.75" customHeight="1" x14ac:dyDescent="0.2">
      <c r="A12" s="14" t="s">
        <v>2</v>
      </c>
      <c r="B12" s="14" t="s">
        <v>12</v>
      </c>
      <c r="C12" s="14" t="s">
        <v>6</v>
      </c>
      <c r="D12" s="14" t="s">
        <v>7</v>
      </c>
      <c r="E12" s="14" t="s">
        <v>8</v>
      </c>
      <c r="F12" s="14" t="s">
        <v>9</v>
      </c>
      <c r="G12" s="14" t="s">
        <v>10</v>
      </c>
      <c r="H12" s="14" t="s">
        <v>11</v>
      </c>
      <c r="I12" s="14" t="s">
        <v>5</v>
      </c>
      <c r="J12" s="14" t="s">
        <v>13</v>
      </c>
      <c r="K12" s="8"/>
    </row>
    <row r="13" spans="1:11" x14ac:dyDescent="0.2">
      <c r="A13" s="23">
        <f>B9</f>
        <v>46143</v>
      </c>
      <c r="B13" s="18"/>
      <c r="C13" s="3"/>
      <c r="D13" s="3"/>
      <c r="E13" s="3"/>
      <c r="F13" s="3"/>
      <c r="G13" s="3"/>
      <c r="H13" s="3"/>
      <c r="I13" s="3"/>
      <c r="J13" s="4">
        <f>SUM(C13+D13+E13+F13+H13)</f>
        <v>0</v>
      </c>
      <c r="K13" s="10"/>
    </row>
    <row r="14" spans="1:11" x14ac:dyDescent="0.2">
      <c r="A14" s="23">
        <f>A13+1</f>
        <v>46144</v>
      </c>
      <c r="B14" s="18"/>
      <c r="C14" s="3"/>
      <c r="D14" s="3"/>
      <c r="E14" s="3"/>
      <c r="F14" s="3"/>
      <c r="G14" s="3"/>
      <c r="H14" s="3"/>
      <c r="I14" s="3"/>
      <c r="J14" s="4">
        <f t="shared" ref="J14:J43" si="0">SUM(C14+D14+E14+F14+H14)</f>
        <v>0</v>
      </c>
      <c r="K14" s="10"/>
    </row>
    <row r="15" spans="1:11" x14ac:dyDescent="0.2">
      <c r="A15" s="23">
        <f t="shared" ref="A15:A43" si="1">A14+1</f>
        <v>46145</v>
      </c>
      <c r="B15" s="18"/>
      <c r="C15" s="3"/>
      <c r="D15" s="3"/>
      <c r="E15" s="3"/>
      <c r="F15" s="3"/>
      <c r="G15" s="3"/>
      <c r="H15" s="3"/>
      <c r="I15" s="3"/>
      <c r="J15" s="4">
        <f t="shared" si="0"/>
        <v>0</v>
      </c>
      <c r="K15" s="10"/>
    </row>
    <row r="16" spans="1:11" x14ac:dyDescent="0.2">
      <c r="A16" s="23">
        <f t="shared" si="1"/>
        <v>46146</v>
      </c>
      <c r="B16" s="18"/>
      <c r="C16" s="3"/>
      <c r="D16" s="3"/>
      <c r="E16" s="3"/>
      <c r="F16" s="3"/>
      <c r="G16" s="3"/>
      <c r="H16" s="3"/>
      <c r="I16" s="3"/>
      <c r="J16" s="4">
        <f t="shared" si="0"/>
        <v>0</v>
      </c>
      <c r="K16" s="10"/>
    </row>
    <row r="17" spans="1:11" x14ac:dyDescent="0.2">
      <c r="A17" s="23">
        <f t="shared" si="1"/>
        <v>46147</v>
      </c>
      <c r="B17" s="18"/>
      <c r="C17" s="3"/>
      <c r="D17" s="3"/>
      <c r="E17" s="3"/>
      <c r="F17" s="3"/>
      <c r="G17" s="3"/>
      <c r="H17" s="3"/>
      <c r="I17" s="3"/>
      <c r="J17" s="4">
        <f t="shared" si="0"/>
        <v>0</v>
      </c>
      <c r="K17" s="10"/>
    </row>
    <row r="18" spans="1:11" x14ac:dyDescent="0.2">
      <c r="A18" s="23">
        <f t="shared" si="1"/>
        <v>46148</v>
      </c>
      <c r="B18" s="18"/>
      <c r="C18" s="3"/>
      <c r="D18" s="3"/>
      <c r="E18" s="3"/>
      <c r="F18" s="3"/>
      <c r="G18" s="3"/>
      <c r="H18" s="3"/>
      <c r="I18" s="3"/>
      <c r="J18" s="4">
        <f t="shared" si="0"/>
        <v>0</v>
      </c>
      <c r="K18" s="10"/>
    </row>
    <row r="19" spans="1:11" x14ac:dyDescent="0.2">
      <c r="A19" s="23">
        <f t="shared" si="1"/>
        <v>46149</v>
      </c>
      <c r="B19" s="18"/>
      <c r="C19" s="3"/>
      <c r="D19" s="3"/>
      <c r="E19" s="3"/>
      <c r="F19" s="3"/>
      <c r="G19" s="3"/>
      <c r="H19" s="3"/>
      <c r="I19" s="3"/>
      <c r="J19" s="4">
        <f t="shared" si="0"/>
        <v>0</v>
      </c>
      <c r="K19" s="10"/>
    </row>
    <row r="20" spans="1:11" x14ac:dyDescent="0.2">
      <c r="A20" s="23">
        <f t="shared" si="1"/>
        <v>46150</v>
      </c>
      <c r="B20" s="18"/>
      <c r="C20" s="3"/>
      <c r="D20" s="3"/>
      <c r="E20" s="3"/>
      <c r="F20" s="3"/>
      <c r="G20" s="3"/>
      <c r="H20" s="3"/>
      <c r="I20" s="3"/>
      <c r="J20" s="4">
        <f t="shared" si="0"/>
        <v>0</v>
      </c>
      <c r="K20" s="10"/>
    </row>
    <row r="21" spans="1:11" x14ac:dyDescent="0.2">
      <c r="A21" s="23">
        <f t="shared" si="1"/>
        <v>46151</v>
      </c>
      <c r="B21" s="18"/>
      <c r="C21" s="3"/>
      <c r="D21" s="3"/>
      <c r="E21" s="3"/>
      <c r="F21" s="3"/>
      <c r="G21" s="3"/>
      <c r="H21" s="3"/>
      <c r="I21" s="3"/>
      <c r="J21" s="4">
        <f t="shared" si="0"/>
        <v>0</v>
      </c>
      <c r="K21" s="10"/>
    </row>
    <row r="22" spans="1:11" x14ac:dyDescent="0.2">
      <c r="A22" s="23">
        <f t="shared" si="1"/>
        <v>46152</v>
      </c>
      <c r="B22" s="18"/>
      <c r="C22" s="3"/>
      <c r="D22" s="3"/>
      <c r="E22" s="3"/>
      <c r="F22" s="3"/>
      <c r="G22" s="3"/>
      <c r="H22" s="3"/>
      <c r="I22" s="3"/>
      <c r="J22" s="4">
        <f t="shared" si="0"/>
        <v>0</v>
      </c>
      <c r="K22" s="10"/>
    </row>
    <row r="23" spans="1:11" x14ac:dyDescent="0.2">
      <c r="A23" s="23">
        <f t="shared" si="1"/>
        <v>46153</v>
      </c>
      <c r="B23" s="18"/>
      <c r="C23" s="3"/>
      <c r="D23" s="3"/>
      <c r="E23" s="3"/>
      <c r="F23" s="3"/>
      <c r="G23" s="3"/>
      <c r="H23" s="3"/>
      <c r="I23" s="3"/>
      <c r="J23" s="4">
        <f t="shared" si="0"/>
        <v>0</v>
      </c>
      <c r="K23" s="10"/>
    </row>
    <row r="24" spans="1:11" x14ac:dyDescent="0.2">
      <c r="A24" s="23">
        <f t="shared" si="1"/>
        <v>46154</v>
      </c>
      <c r="B24" s="18"/>
      <c r="C24" s="3"/>
      <c r="D24" s="3"/>
      <c r="E24" s="3"/>
      <c r="F24" s="3"/>
      <c r="G24" s="3"/>
      <c r="H24" s="3"/>
      <c r="I24" s="3"/>
      <c r="J24" s="4">
        <f t="shared" si="0"/>
        <v>0</v>
      </c>
      <c r="K24" s="10"/>
    </row>
    <row r="25" spans="1:11" x14ac:dyDescent="0.2">
      <c r="A25" s="23">
        <f t="shared" si="1"/>
        <v>46155</v>
      </c>
      <c r="B25" s="18"/>
      <c r="C25" s="3"/>
      <c r="D25" s="3"/>
      <c r="E25" s="3"/>
      <c r="F25" s="3"/>
      <c r="G25" s="3"/>
      <c r="H25" s="3"/>
      <c r="I25" s="3"/>
      <c r="J25" s="4">
        <f t="shared" si="0"/>
        <v>0</v>
      </c>
      <c r="K25" s="10"/>
    </row>
    <row r="26" spans="1:11" x14ac:dyDescent="0.2">
      <c r="A26" s="23">
        <f t="shared" si="1"/>
        <v>46156</v>
      </c>
      <c r="B26" s="18"/>
      <c r="C26" s="3"/>
      <c r="D26" s="3"/>
      <c r="E26" s="3"/>
      <c r="F26" s="3"/>
      <c r="G26" s="3"/>
      <c r="H26" s="3"/>
      <c r="I26" s="3"/>
      <c r="J26" s="4">
        <f t="shared" si="0"/>
        <v>0</v>
      </c>
      <c r="K26" s="10"/>
    </row>
    <row r="27" spans="1:11" x14ac:dyDescent="0.2">
      <c r="A27" s="23">
        <f t="shared" si="1"/>
        <v>46157</v>
      </c>
      <c r="B27" s="18"/>
      <c r="C27" s="3"/>
      <c r="D27" s="3"/>
      <c r="E27" s="3"/>
      <c r="F27" s="3"/>
      <c r="G27" s="3"/>
      <c r="H27" s="3"/>
      <c r="I27" s="3"/>
      <c r="J27" s="4">
        <f t="shared" si="0"/>
        <v>0</v>
      </c>
      <c r="K27" s="10"/>
    </row>
    <row r="28" spans="1:11" x14ac:dyDescent="0.2">
      <c r="A28" s="23">
        <f t="shared" si="1"/>
        <v>46158</v>
      </c>
      <c r="B28" s="18"/>
      <c r="C28" s="3"/>
      <c r="D28" s="3"/>
      <c r="E28" s="3"/>
      <c r="F28" s="3"/>
      <c r="G28" s="3"/>
      <c r="H28" s="3"/>
      <c r="I28" s="3"/>
      <c r="J28" s="4">
        <f t="shared" si="0"/>
        <v>0</v>
      </c>
      <c r="K28" s="10"/>
    </row>
    <row r="29" spans="1:11" x14ac:dyDescent="0.2">
      <c r="A29" s="23">
        <f t="shared" si="1"/>
        <v>46159</v>
      </c>
      <c r="B29" s="18"/>
      <c r="C29" s="3"/>
      <c r="D29" s="3"/>
      <c r="E29" s="3"/>
      <c r="F29" s="3"/>
      <c r="G29" s="3"/>
      <c r="H29" s="3"/>
      <c r="I29" s="3"/>
      <c r="J29" s="4">
        <f t="shared" si="0"/>
        <v>0</v>
      </c>
      <c r="K29" s="10"/>
    </row>
    <row r="30" spans="1:11" x14ac:dyDescent="0.2">
      <c r="A30" s="23">
        <f t="shared" si="1"/>
        <v>46160</v>
      </c>
      <c r="B30" s="18"/>
      <c r="C30" s="3"/>
      <c r="D30" s="3"/>
      <c r="E30" s="3"/>
      <c r="F30" s="3"/>
      <c r="G30" s="3"/>
      <c r="H30" s="3"/>
      <c r="I30" s="3"/>
      <c r="J30" s="4">
        <f t="shared" si="0"/>
        <v>0</v>
      </c>
      <c r="K30" s="10"/>
    </row>
    <row r="31" spans="1:11" x14ac:dyDescent="0.2">
      <c r="A31" s="23">
        <f t="shared" si="1"/>
        <v>46161</v>
      </c>
      <c r="B31" s="18"/>
      <c r="C31" s="3"/>
      <c r="D31" s="3"/>
      <c r="E31" s="3"/>
      <c r="F31" s="3"/>
      <c r="G31" s="3"/>
      <c r="H31" s="3"/>
      <c r="I31" s="3"/>
      <c r="J31" s="4">
        <f t="shared" si="0"/>
        <v>0</v>
      </c>
      <c r="K31" s="10"/>
    </row>
    <row r="32" spans="1:11" x14ac:dyDescent="0.2">
      <c r="A32" s="23">
        <f t="shared" si="1"/>
        <v>46162</v>
      </c>
      <c r="B32" s="18"/>
      <c r="C32" s="3"/>
      <c r="D32" s="3"/>
      <c r="E32" s="3"/>
      <c r="F32" s="3"/>
      <c r="G32" s="3"/>
      <c r="H32" s="3"/>
      <c r="I32" s="3"/>
      <c r="J32" s="4">
        <f t="shared" si="0"/>
        <v>0</v>
      </c>
      <c r="K32" s="10"/>
    </row>
    <row r="33" spans="1:11" x14ac:dyDescent="0.2">
      <c r="A33" s="23">
        <f t="shared" si="1"/>
        <v>46163</v>
      </c>
      <c r="B33" s="18"/>
      <c r="C33" s="3"/>
      <c r="D33" s="3"/>
      <c r="E33" s="3"/>
      <c r="F33" s="3"/>
      <c r="G33" s="3"/>
      <c r="H33" s="3"/>
      <c r="I33" s="3"/>
      <c r="J33" s="4">
        <f t="shared" si="0"/>
        <v>0</v>
      </c>
      <c r="K33" s="10"/>
    </row>
    <row r="34" spans="1:11" x14ac:dyDescent="0.2">
      <c r="A34" s="23">
        <f t="shared" si="1"/>
        <v>46164</v>
      </c>
      <c r="B34" s="18"/>
      <c r="C34" s="3"/>
      <c r="D34" s="3"/>
      <c r="E34" s="3"/>
      <c r="F34" s="3"/>
      <c r="G34" s="3"/>
      <c r="H34" s="3"/>
      <c r="I34" s="3"/>
      <c r="J34" s="4">
        <f t="shared" si="0"/>
        <v>0</v>
      </c>
      <c r="K34" s="10"/>
    </row>
    <row r="35" spans="1:11" x14ac:dyDescent="0.2">
      <c r="A35" s="23">
        <f t="shared" si="1"/>
        <v>46165</v>
      </c>
      <c r="B35" s="18"/>
      <c r="C35" s="3"/>
      <c r="D35" s="3"/>
      <c r="E35" s="3"/>
      <c r="F35" s="3"/>
      <c r="G35" s="3"/>
      <c r="H35" s="3"/>
      <c r="I35" s="3"/>
      <c r="J35" s="4">
        <f t="shared" si="0"/>
        <v>0</v>
      </c>
      <c r="K35" s="10"/>
    </row>
    <row r="36" spans="1:11" x14ac:dyDescent="0.2">
      <c r="A36" s="23">
        <f t="shared" si="1"/>
        <v>46166</v>
      </c>
      <c r="B36" s="18"/>
      <c r="C36" s="3"/>
      <c r="D36" s="3"/>
      <c r="E36" s="3"/>
      <c r="F36" s="3"/>
      <c r="G36" s="3"/>
      <c r="H36" s="3"/>
      <c r="I36" s="3"/>
      <c r="J36" s="4">
        <f t="shared" si="0"/>
        <v>0</v>
      </c>
      <c r="K36" s="10"/>
    </row>
    <row r="37" spans="1:11" x14ac:dyDescent="0.2">
      <c r="A37" s="23">
        <f t="shared" si="1"/>
        <v>46167</v>
      </c>
      <c r="B37" s="18"/>
      <c r="C37" s="3"/>
      <c r="D37" s="3"/>
      <c r="E37" s="3"/>
      <c r="F37" s="3"/>
      <c r="G37" s="3"/>
      <c r="H37" s="3"/>
      <c r="I37" s="3"/>
      <c r="J37" s="4">
        <f t="shared" si="0"/>
        <v>0</v>
      </c>
      <c r="K37" s="10"/>
    </row>
    <row r="38" spans="1:11" x14ac:dyDescent="0.2">
      <c r="A38" s="23">
        <f t="shared" si="1"/>
        <v>46168</v>
      </c>
      <c r="B38" s="18"/>
      <c r="C38" s="3"/>
      <c r="D38" s="3"/>
      <c r="E38" s="3"/>
      <c r="F38" s="3"/>
      <c r="G38" s="3"/>
      <c r="H38" s="3"/>
      <c r="I38" s="3"/>
      <c r="J38" s="4">
        <f t="shared" si="0"/>
        <v>0</v>
      </c>
      <c r="K38" s="10"/>
    </row>
    <row r="39" spans="1:11" x14ac:dyDescent="0.2">
      <c r="A39" s="23">
        <f t="shared" si="1"/>
        <v>46169</v>
      </c>
      <c r="B39" s="18"/>
      <c r="C39" s="3"/>
      <c r="D39" s="3"/>
      <c r="E39" s="3"/>
      <c r="F39" s="3"/>
      <c r="G39" s="3"/>
      <c r="H39" s="3"/>
      <c r="I39" s="3"/>
      <c r="J39" s="4">
        <f t="shared" si="0"/>
        <v>0</v>
      </c>
      <c r="K39" s="10"/>
    </row>
    <row r="40" spans="1:11" x14ac:dyDescent="0.2">
      <c r="A40" s="23">
        <f t="shared" si="1"/>
        <v>46170</v>
      </c>
      <c r="B40" s="18"/>
      <c r="C40" s="3"/>
      <c r="D40" s="3"/>
      <c r="E40" s="3"/>
      <c r="F40" s="3"/>
      <c r="G40" s="3"/>
      <c r="H40" s="3"/>
      <c r="I40" s="3"/>
      <c r="J40" s="4">
        <f t="shared" si="0"/>
        <v>0</v>
      </c>
      <c r="K40" s="10"/>
    </row>
    <row r="41" spans="1:11" x14ac:dyDescent="0.2">
      <c r="A41" s="23">
        <f t="shared" si="1"/>
        <v>46171</v>
      </c>
      <c r="B41" s="18"/>
      <c r="C41" s="3"/>
      <c r="D41" s="3"/>
      <c r="E41" s="3"/>
      <c r="F41" s="3"/>
      <c r="G41" s="3"/>
      <c r="H41" s="3"/>
      <c r="I41" s="3"/>
      <c r="J41" s="4">
        <f t="shared" si="0"/>
        <v>0</v>
      </c>
      <c r="K41" s="10"/>
    </row>
    <row r="42" spans="1:11" x14ac:dyDescent="0.2">
      <c r="A42" s="23">
        <f t="shared" si="1"/>
        <v>46172</v>
      </c>
      <c r="B42" s="18"/>
      <c r="C42" s="3"/>
      <c r="D42" s="3"/>
      <c r="E42" s="3"/>
      <c r="F42" s="3"/>
      <c r="G42" s="3"/>
      <c r="H42" s="3"/>
      <c r="I42" s="3"/>
      <c r="J42" s="4">
        <f t="shared" si="0"/>
        <v>0</v>
      </c>
      <c r="K42" s="10"/>
    </row>
    <row r="43" spans="1:11" x14ac:dyDescent="0.2">
      <c r="A43" s="23">
        <f t="shared" si="1"/>
        <v>46173</v>
      </c>
      <c r="B43" s="18"/>
      <c r="C43" s="3"/>
      <c r="D43" s="3"/>
      <c r="E43" s="3"/>
      <c r="F43" s="3"/>
      <c r="G43" s="3"/>
      <c r="H43" s="3"/>
      <c r="I43" s="3"/>
      <c r="J43" s="4">
        <f t="shared" si="0"/>
        <v>0</v>
      </c>
      <c r="K43" s="5"/>
    </row>
    <row r="44" spans="1:11" ht="21.95" customHeight="1" x14ac:dyDescent="0.2">
      <c r="A44" s="72" t="s">
        <v>30</v>
      </c>
      <c r="B44" s="72"/>
      <c r="C44" s="72"/>
      <c r="D44" s="72"/>
      <c r="E44" s="72"/>
      <c r="F44" s="72"/>
      <c r="G44" s="72"/>
      <c r="H44" s="72"/>
      <c r="I44" s="72"/>
      <c r="J44" s="15">
        <f>SUM(J13:J43)</f>
        <v>0</v>
      </c>
      <c r="K44" s="5"/>
    </row>
    <row r="45" spans="1:11" x14ac:dyDescent="0.2">
      <c r="A45" s="73" t="s">
        <v>31</v>
      </c>
      <c r="B45" s="73"/>
      <c r="C45" s="73"/>
      <c r="D45" s="73"/>
      <c r="E45" s="73"/>
      <c r="F45" s="73"/>
      <c r="G45" s="73"/>
      <c r="H45" s="73"/>
      <c r="I45" s="73"/>
      <c r="J45" s="73"/>
    </row>
    <row r="46" spans="1:11" ht="21.95" customHeight="1" x14ac:dyDescent="0.2">
      <c r="A46" s="74" t="s">
        <v>14</v>
      </c>
      <c r="B46" s="74"/>
      <c r="C46" s="21">
        <f t="shared" ref="C46:I46" si="2">SUM(C13:C43)</f>
        <v>0</v>
      </c>
      <c r="D46" s="21">
        <f t="shared" si="2"/>
        <v>0</v>
      </c>
      <c r="E46" s="21">
        <f t="shared" si="2"/>
        <v>0</v>
      </c>
      <c r="F46" s="21">
        <f t="shared" si="2"/>
        <v>0</v>
      </c>
      <c r="G46" s="21">
        <f t="shared" si="2"/>
        <v>0</v>
      </c>
      <c r="H46" s="21">
        <f t="shared" si="2"/>
        <v>0</v>
      </c>
      <c r="I46" s="21">
        <f t="shared" si="2"/>
        <v>0</v>
      </c>
      <c r="J46" s="21"/>
      <c r="K46" s="5"/>
    </row>
    <row r="47" spans="1:11" x14ac:dyDescent="0.2">
      <c r="A47" s="20"/>
      <c r="B47" s="16"/>
      <c r="C47" s="16"/>
      <c r="D47" s="6"/>
    </row>
    <row r="48" spans="1:11" ht="13.5" customHeight="1" x14ac:dyDescent="0.2">
      <c r="A48" s="68" t="s">
        <v>20</v>
      </c>
      <c r="B48" s="68"/>
      <c r="C48" s="68"/>
      <c r="D48" s="68"/>
      <c r="E48" s="68"/>
      <c r="F48" s="68"/>
      <c r="G48" s="68"/>
      <c r="H48" s="68"/>
      <c r="I48" s="68"/>
      <c r="J48" s="68"/>
      <c r="K48" s="5"/>
    </row>
    <row r="49" spans="1:11" ht="13.5" customHeight="1" x14ac:dyDescent="0.2">
      <c r="A49" s="68"/>
      <c r="B49" s="68"/>
      <c r="C49" s="68"/>
      <c r="D49" s="68"/>
      <c r="E49" s="68"/>
      <c r="F49" s="68"/>
      <c r="G49" s="68"/>
      <c r="H49" s="68"/>
      <c r="I49" s="68"/>
      <c r="J49" s="68"/>
      <c r="K49" s="5"/>
    </row>
    <row r="50" spans="1:11" ht="13.5" customHeight="1" x14ac:dyDescent="0.2">
      <c r="A50" s="36"/>
      <c r="B50" s="36"/>
      <c r="C50" s="75" t="s">
        <v>21</v>
      </c>
      <c r="D50" s="75"/>
      <c r="E50" s="75" t="s">
        <v>22</v>
      </c>
      <c r="F50" s="75"/>
      <c r="G50" s="75" t="s">
        <v>23</v>
      </c>
      <c r="H50" s="75"/>
      <c r="I50" s="76" t="s">
        <v>24</v>
      </c>
      <c r="J50" s="75"/>
      <c r="K50" s="5"/>
    </row>
    <row r="51" spans="1:11" ht="14.1" customHeight="1" x14ac:dyDescent="0.2">
      <c r="A51" s="77" t="s">
        <v>25</v>
      </c>
      <c r="B51" s="78"/>
      <c r="C51" s="79">
        <f>'April 26'!J51</f>
        <v>0</v>
      </c>
      <c r="D51" s="80"/>
      <c r="E51" s="81">
        <f>D46</f>
        <v>0</v>
      </c>
      <c r="F51" s="82"/>
      <c r="G51" s="81">
        <f>IF(J5="Y",J7,(MIN(J7,(SUM(J44/J3)*J7))))</f>
        <v>0</v>
      </c>
      <c r="H51" s="83"/>
      <c r="I51" s="25"/>
      <c r="J51" s="33">
        <f>MIN(J8,(C51-E51+G51))</f>
        <v>0</v>
      </c>
      <c r="K51" s="5"/>
    </row>
    <row r="52" spans="1:11" ht="14.1" customHeight="1" x14ac:dyDescent="0.2">
      <c r="A52" s="84" t="s">
        <v>26</v>
      </c>
      <c r="B52" s="84"/>
      <c r="C52" s="79">
        <f>'April 26'!J52</f>
        <v>0</v>
      </c>
      <c r="D52" s="80"/>
      <c r="E52" s="81">
        <f>E46</f>
        <v>0</v>
      </c>
      <c r="F52" s="82"/>
      <c r="G52" s="81">
        <f>IF(J5="Y",J9,(MIN(J9,(SUM(J44/J3)*J9))))</f>
        <v>0</v>
      </c>
      <c r="H52" s="83"/>
      <c r="I52" s="26"/>
      <c r="J52" s="33">
        <f>C52-E52+G52</f>
        <v>0</v>
      </c>
      <c r="K52" s="5"/>
    </row>
    <row r="53" spans="1:11" ht="14.1" customHeight="1" x14ac:dyDescent="0.2">
      <c r="A53" s="84" t="s">
        <v>27</v>
      </c>
      <c r="B53" s="84"/>
      <c r="C53" s="79">
        <f>'April 26'!J53</f>
        <v>0</v>
      </c>
      <c r="D53" s="80"/>
      <c r="E53" s="81">
        <f>H46</f>
        <v>0</v>
      </c>
      <c r="F53" s="82"/>
      <c r="G53" s="81">
        <f>G46</f>
        <v>0</v>
      </c>
      <c r="H53" s="82"/>
      <c r="I53" s="25"/>
      <c r="J53" s="33">
        <f>C53-E53+G53</f>
        <v>0</v>
      </c>
      <c r="K53" s="5"/>
    </row>
    <row r="55" spans="1:11" x14ac:dyDescent="0.2">
      <c r="A55" s="16"/>
      <c r="B55" s="16"/>
      <c r="C55" s="16"/>
      <c r="D55" s="6"/>
    </row>
    <row r="56" spans="1:11" ht="25.5" customHeight="1" x14ac:dyDescent="0.2"/>
    <row r="57" spans="1:11" x14ac:dyDescent="0.2">
      <c r="A57" s="88"/>
      <c r="B57" s="88"/>
      <c r="C57" s="88"/>
      <c r="D57" s="89"/>
      <c r="E57" s="89"/>
    </row>
    <row r="58" spans="1:11" ht="12.95" customHeight="1" x14ac:dyDescent="0.2">
      <c r="A58" s="86" t="s">
        <v>1</v>
      </c>
      <c r="B58" s="86"/>
      <c r="C58" s="86"/>
      <c r="D58" s="86" t="s">
        <v>0</v>
      </c>
      <c r="E58" s="86"/>
    </row>
    <row r="59" spans="1:11" ht="25.5" customHeight="1" x14ac:dyDescent="0.2"/>
    <row r="60" spans="1:11" x14ac:dyDescent="0.2">
      <c r="A60" s="88"/>
      <c r="B60" s="88"/>
      <c r="C60" s="88"/>
      <c r="D60" s="89"/>
      <c r="E60" s="89"/>
    </row>
    <row r="61" spans="1:11" x14ac:dyDescent="0.2">
      <c r="A61" s="85" t="s">
        <v>71</v>
      </c>
      <c r="B61" s="86"/>
      <c r="C61" s="86"/>
      <c r="D61" s="86" t="s">
        <v>0</v>
      </c>
      <c r="E61" s="86"/>
    </row>
    <row r="62" spans="1:11" ht="25.5" customHeight="1" x14ac:dyDescent="0.2"/>
    <row r="63" spans="1:11" x14ac:dyDescent="0.2">
      <c r="A63" s="88"/>
      <c r="B63" s="88"/>
      <c r="C63" s="88"/>
      <c r="D63" s="89"/>
      <c r="E63" s="89"/>
    </row>
    <row r="64" spans="1:11" x14ac:dyDescent="0.2">
      <c r="A64" s="86" t="s">
        <v>3</v>
      </c>
      <c r="B64" s="86"/>
      <c r="C64" s="86"/>
      <c r="D64" s="86" t="s">
        <v>0</v>
      </c>
      <c r="E64" s="86"/>
    </row>
    <row r="68" spans="1:10" x14ac:dyDescent="0.2">
      <c r="A68" s="12"/>
      <c r="B68" s="12"/>
      <c r="C68" s="12"/>
      <c r="D68" s="9"/>
      <c r="E68" s="9"/>
      <c r="F68" s="87"/>
      <c r="G68" s="87"/>
      <c r="H68" s="87"/>
      <c r="I68" s="87"/>
      <c r="J68" s="87"/>
    </row>
  </sheetData>
  <sheetProtection algorithmName="SHA-512" hashValue="jH5wgcTUA85FenPz3HI/yrpg7noEFfpaJQRR93LfP4iISHW75ziUlt/o0kfWzd7Ow34wq+hc7E08zmS9+nU7Bg==" saltValue="J2+VTk7GEKezTRqLG+VF4Q==" spinCount="100000" sheet="1" objects="1" scenarios="1" selectLockedCells="1"/>
  <mergeCells count="35">
    <mergeCell ref="A64:C64"/>
    <mergeCell ref="D64:E64"/>
    <mergeCell ref="F68:J68"/>
    <mergeCell ref="A57:C57"/>
    <mergeCell ref="D57:E57"/>
    <mergeCell ref="A58:C58"/>
    <mergeCell ref="D58:E58"/>
    <mergeCell ref="A63:C63"/>
    <mergeCell ref="D63:E63"/>
    <mergeCell ref="A60:C60"/>
    <mergeCell ref="D60:E60"/>
    <mergeCell ref="A61:C61"/>
    <mergeCell ref="D61:E61"/>
    <mergeCell ref="A52:B52"/>
    <mergeCell ref="C52:D52"/>
    <mergeCell ref="E52:F52"/>
    <mergeCell ref="G52:H52"/>
    <mergeCell ref="A53:B53"/>
    <mergeCell ref="C53:D53"/>
    <mergeCell ref="E53:F53"/>
    <mergeCell ref="G53:H53"/>
    <mergeCell ref="C50:D50"/>
    <mergeCell ref="E50:F50"/>
    <mergeCell ref="G50:H50"/>
    <mergeCell ref="I50:J50"/>
    <mergeCell ref="A51:B51"/>
    <mergeCell ref="C51:D51"/>
    <mergeCell ref="E51:F51"/>
    <mergeCell ref="G51:H51"/>
    <mergeCell ref="A48:J49"/>
    <mergeCell ref="A1:J1"/>
    <mergeCell ref="A8:D8"/>
    <mergeCell ref="A44:I44"/>
    <mergeCell ref="A45:J45"/>
    <mergeCell ref="A46:B46"/>
  </mergeCells>
  <conditionalFormatting sqref="E51:F51">
    <cfRule type="cellIs" dxfId="23" priority="2" operator="greaterThan">
      <formula>$C$51</formula>
    </cfRule>
  </conditionalFormatting>
  <conditionalFormatting sqref="E52:F52">
    <cfRule type="cellIs" dxfId="22" priority="1" operator="greaterThan">
      <formula>$C$52</formula>
    </cfRule>
  </conditionalFormatting>
  <conditionalFormatting sqref="I51:J51">
    <cfRule type="cellIs" dxfId="21" priority="3" operator="equal">
      <formula>$J$8</formula>
    </cfRule>
  </conditionalFormatting>
  <printOptions horizontalCentered="1"/>
  <pageMargins left="0.25" right="0.25" top="0.75" bottom="0.75" header="0.3" footer="0.3"/>
  <pageSetup orientation="landscape" r:id="rId1"/>
  <headerFooter alignWithMargins="0">
    <oddHeader>&amp;ROCC-5B (12/25)</oddHeader>
    <oddFooter>&amp;L&amp;"-,Bold"&amp;8Abbreviation Key:&amp;"-,Regular"
SL = Sick Leave/Enforced Leave&amp;C&amp;8Reg = Regular/Standard Time
H = Holiday&amp;R&amp;8AL = Annual Leave
CTA/U = Compensatory Time Accrued/Used</oddFooter>
  </headerFooter>
  <ignoredErrors>
    <ignoredError sqref="C51:D53"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C0CFC-5A1D-4161-98AD-AB3E3B7D8162}">
  <sheetPr codeName="Sheet7"/>
  <dimension ref="A1:K68"/>
  <sheetViews>
    <sheetView showGridLines="0" view="pageLayout" topLeftCell="A39" zoomScaleNormal="100" workbookViewId="0">
      <selection activeCell="D63" sqref="D63:E63"/>
    </sheetView>
  </sheetViews>
  <sheetFormatPr defaultColWidth="9.140625" defaultRowHeight="12.75" x14ac:dyDescent="0.2"/>
  <cols>
    <col min="1" max="1" width="12.7109375" style="1" customWidth="1"/>
    <col min="2" max="2" width="55.42578125" style="1" customWidth="1"/>
    <col min="3" max="3" width="8.140625" style="1" bestFit="1" customWidth="1"/>
    <col min="4" max="4" width="9.140625" style="1" bestFit="1" customWidth="1"/>
    <col min="5" max="6" width="8.140625" style="1" bestFit="1" customWidth="1"/>
    <col min="7" max="9" width="6.5703125" style="1" bestFit="1" customWidth="1"/>
    <col min="10" max="10" width="15" style="1" bestFit="1" customWidth="1"/>
    <col min="11" max="11" width="11.7109375" style="1" customWidth="1"/>
    <col min="12" max="16384" width="9.140625" style="1"/>
  </cols>
  <sheetData>
    <row r="1" spans="1:11" ht="31.5" customHeight="1" x14ac:dyDescent="0.2">
      <c r="A1" s="69" t="s">
        <v>4</v>
      </c>
      <c r="B1" s="69"/>
      <c r="C1" s="69"/>
      <c r="D1" s="69"/>
      <c r="E1" s="69"/>
      <c r="F1" s="69"/>
      <c r="G1" s="69"/>
      <c r="H1" s="69"/>
      <c r="I1" s="69"/>
      <c r="J1" s="69"/>
    </row>
    <row r="3" spans="1:11" x14ac:dyDescent="0.2">
      <c r="A3" s="16" t="s">
        <v>15</v>
      </c>
      <c r="B3" s="24">
        <f>'May 26'!B3</f>
        <v>0</v>
      </c>
      <c r="C3" s="24"/>
      <c r="D3" s="2"/>
      <c r="E3" s="28" t="s">
        <v>19</v>
      </c>
      <c r="F3" s="29"/>
      <c r="G3" s="29"/>
      <c r="H3" s="29"/>
      <c r="I3" s="29"/>
      <c r="J3" s="28">
        <v>176</v>
      </c>
    </row>
    <row r="4" spans="1:11" x14ac:dyDescent="0.2">
      <c r="B4" s="40"/>
      <c r="C4" s="40"/>
      <c r="E4" s="30" t="s">
        <v>32</v>
      </c>
      <c r="F4" s="31"/>
      <c r="G4" s="31"/>
      <c r="H4" s="31"/>
      <c r="I4" s="31"/>
      <c r="J4" s="31"/>
    </row>
    <row r="5" spans="1:11" x14ac:dyDescent="0.2">
      <c r="A5" s="17" t="s">
        <v>16</v>
      </c>
      <c r="B5" s="24">
        <f>'May 26'!B5</f>
        <v>0</v>
      </c>
      <c r="C5" s="24"/>
      <c r="D5" s="2"/>
      <c r="E5" s="16" t="s">
        <v>33</v>
      </c>
      <c r="J5" s="42">
        <f>'May 26'!J5</f>
        <v>0</v>
      </c>
    </row>
    <row r="6" spans="1:11" x14ac:dyDescent="0.2">
      <c r="A6" s="22"/>
      <c r="B6" s="19"/>
      <c r="C6" s="19"/>
      <c r="D6" s="2"/>
      <c r="E6" s="20" t="s">
        <v>34</v>
      </c>
      <c r="H6" s="2"/>
      <c r="I6" s="2"/>
      <c r="J6" s="2"/>
    </row>
    <row r="7" spans="1:11" ht="13.5" customHeight="1" x14ac:dyDescent="0.2">
      <c r="A7" s="17" t="s">
        <v>17</v>
      </c>
      <c r="B7" s="24">
        <f>'May 26'!B7</f>
        <v>0</v>
      </c>
      <c r="C7" s="24"/>
      <c r="D7" s="2"/>
      <c r="E7" s="16" t="s">
        <v>28</v>
      </c>
      <c r="F7" s="16"/>
      <c r="G7" s="16"/>
      <c r="H7" s="16"/>
      <c r="I7" s="16"/>
      <c r="J7" s="41">
        <f>'May 26'!J7</f>
        <v>0</v>
      </c>
    </row>
    <row r="8" spans="1:11" x14ac:dyDescent="0.2">
      <c r="A8" s="70"/>
      <c r="B8" s="71"/>
      <c r="C8" s="71"/>
      <c r="D8" s="71"/>
      <c r="E8" s="38" t="s">
        <v>35</v>
      </c>
      <c r="F8" s="38"/>
      <c r="G8" s="38"/>
      <c r="H8" s="39"/>
      <c r="I8" s="39"/>
      <c r="J8" s="43">
        <f>'May 26'!J8</f>
        <v>0</v>
      </c>
    </row>
    <row r="9" spans="1:11" x14ac:dyDescent="0.2">
      <c r="A9" s="28" t="s">
        <v>18</v>
      </c>
      <c r="B9" s="32">
        <v>46174</v>
      </c>
      <c r="C9" s="32"/>
      <c r="E9" s="16" t="s">
        <v>29</v>
      </c>
      <c r="F9"/>
      <c r="G9"/>
      <c r="H9"/>
      <c r="I9"/>
      <c r="J9" s="41">
        <f>'May 26'!J9</f>
        <v>0</v>
      </c>
    </row>
    <row r="10" spans="1:11" x14ac:dyDescent="0.2">
      <c r="A10"/>
      <c r="E10" s="22"/>
      <c r="F10" s="11"/>
      <c r="G10" s="52"/>
      <c r="H10" s="52"/>
      <c r="I10" s="52"/>
      <c r="J10" s="7"/>
    </row>
    <row r="12" spans="1:11" s="9" customFormat="1" ht="27.75" customHeight="1" x14ac:dyDescent="0.2">
      <c r="A12" s="14" t="s">
        <v>2</v>
      </c>
      <c r="B12" s="14" t="s">
        <v>12</v>
      </c>
      <c r="C12" s="14" t="s">
        <v>6</v>
      </c>
      <c r="D12" s="14" t="s">
        <v>7</v>
      </c>
      <c r="E12" s="14" t="s">
        <v>8</v>
      </c>
      <c r="F12" s="14" t="s">
        <v>9</v>
      </c>
      <c r="G12" s="14" t="s">
        <v>10</v>
      </c>
      <c r="H12" s="14" t="s">
        <v>11</v>
      </c>
      <c r="I12" s="14" t="s">
        <v>5</v>
      </c>
      <c r="J12" s="14" t="s">
        <v>13</v>
      </c>
      <c r="K12" s="8"/>
    </row>
    <row r="13" spans="1:11" x14ac:dyDescent="0.2">
      <c r="A13" s="23">
        <f>B9</f>
        <v>46174</v>
      </c>
      <c r="B13" s="18"/>
      <c r="C13" s="3"/>
      <c r="D13" s="3"/>
      <c r="E13" s="3"/>
      <c r="F13" s="3"/>
      <c r="G13" s="3"/>
      <c r="H13" s="3"/>
      <c r="I13" s="3"/>
      <c r="J13" s="4">
        <f>SUM(C13+D13+E13+F13+H13)</f>
        <v>0</v>
      </c>
      <c r="K13" s="10"/>
    </row>
    <row r="14" spans="1:11" x14ac:dyDescent="0.2">
      <c r="A14" s="23">
        <f>A13+1</f>
        <v>46175</v>
      </c>
      <c r="B14" s="18"/>
      <c r="C14" s="3"/>
      <c r="D14" s="3"/>
      <c r="E14" s="3"/>
      <c r="F14" s="3"/>
      <c r="G14" s="3"/>
      <c r="H14" s="3"/>
      <c r="I14" s="3"/>
      <c r="J14" s="4">
        <f t="shared" ref="J14:J43" si="0">SUM(C14+D14+E14+F14+H14)</f>
        <v>0</v>
      </c>
      <c r="K14" s="10"/>
    </row>
    <row r="15" spans="1:11" x14ac:dyDescent="0.2">
      <c r="A15" s="23">
        <f t="shared" ref="A15:A42" si="1">A14+1</f>
        <v>46176</v>
      </c>
      <c r="B15" s="18"/>
      <c r="C15" s="3"/>
      <c r="D15" s="3"/>
      <c r="E15" s="3"/>
      <c r="F15" s="3"/>
      <c r="G15" s="3"/>
      <c r="H15" s="3"/>
      <c r="I15" s="3"/>
      <c r="J15" s="4">
        <f t="shared" si="0"/>
        <v>0</v>
      </c>
      <c r="K15" s="10"/>
    </row>
    <row r="16" spans="1:11" x14ac:dyDescent="0.2">
      <c r="A16" s="23">
        <f t="shared" si="1"/>
        <v>46177</v>
      </c>
      <c r="B16" s="18"/>
      <c r="C16" s="3"/>
      <c r="D16" s="3"/>
      <c r="E16" s="3"/>
      <c r="F16" s="3"/>
      <c r="G16" s="3"/>
      <c r="H16" s="3"/>
      <c r="I16" s="3"/>
      <c r="J16" s="4">
        <f t="shared" si="0"/>
        <v>0</v>
      </c>
      <c r="K16" s="10"/>
    </row>
    <row r="17" spans="1:11" x14ac:dyDescent="0.2">
      <c r="A17" s="23">
        <f t="shared" si="1"/>
        <v>46178</v>
      </c>
      <c r="B17" s="18"/>
      <c r="C17" s="3"/>
      <c r="D17" s="3"/>
      <c r="E17" s="3"/>
      <c r="F17" s="3"/>
      <c r="G17" s="3"/>
      <c r="H17" s="3"/>
      <c r="I17" s="3"/>
      <c r="J17" s="4">
        <f t="shared" si="0"/>
        <v>0</v>
      </c>
      <c r="K17" s="10"/>
    </row>
    <row r="18" spans="1:11" x14ac:dyDescent="0.2">
      <c r="A18" s="23">
        <f t="shared" si="1"/>
        <v>46179</v>
      </c>
      <c r="B18" s="18"/>
      <c r="C18" s="3"/>
      <c r="D18" s="3"/>
      <c r="E18" s="3"/>
      <c r="F18" s="3"/>
      <c r="G18" s="3"/>
      <c r="H18" s="3"/>
      <c r="I18" s="3"/>
      <c r="J18" s="4">
        <f t="shared" si="0"/>
        <v>0</v>
      </c>
      <c r="K18" s="10"/>
    </row>
    <row r="19" spans="1:11" x14ac:dyDescent="0.2">
      <c r="A19" s="23">
        <f t="shared" si="1"/>
        <v>46180</v>
      </c>
      <c r="B19" s="18"/>
      <c r="C19" s="3"/>
      <c r="D19" s="3"/>
      <c r="E19" s="3"/>
      <c r="F19" s="3"/>
      <c r="G19" s="3"/>
      <c r="H19" s="3"/>
      <c r="I19" s="3"/>
      <c r="J19" s="4">
        <f t="shared" si="0"/>
        <v>0</v>
      </c>
      <c r="K19" s="10"/>
    </row>
    <row r="20" spans="1:11" x14ac:dyDescent="0.2">
      <c r="A20" s="23">
        <f t="shared" si="1"/>
        <v>46181</v>
      </c>
      <c r="B20" s="18"/>
      <c r="C20" s="3"/>
      <c r="D20" s="3"/>
      <c r="E20" s="3"/>
      <c r="F20" s="3"/>
      <c r="G20" s="3"/>
      <c r="H20" s="3"/>
      <c r="I20" s="3"/>
      <c r="J20" s="4">
        <f t="shared" si="0"/>
        <v>0</v>
      </c>
      <c r="K20" s="10"/>
    </row>
    <row r="21" spans="1:11" x14ac:dyDescent="0.2">
      <c r="A21" s="23">
        <f t="shared" si="1"/>
        <v>46182</v>
      </c>
      <c r="B21" s="18"/>
      <c r="C21" s="3"/>
      <c r="D21" s="3"/>
      <c r="E21" s="3"/>
      <c r="F21" s="3"/>
      <c r="G21" s="3"/>
      <c r="H21" s="3"/>
      <c r="I21" s="3"/>
      <c r="J21" s="4">
        <f t="shared" si="0"/>
        <v>0</v>
      </c>
      <c r="K21" s="10"/>
    </row>
    <row r="22" spans="1:11" x14ac:dyDescent="0.2">
      <c r="A22" s="23">
        <f t="shared" si="1"/>
        <v>46183</v>
      </c>
      <c r="B22" s="18"/>
      <c r="C22" s="3"/>
      <c r="D22" s="3"/>
      <c r="E22" s="3"/>
      <c r="F22" s="3"/>
      <c r="G22" s="3"/>
      <c r="H22" s="3"/>
      <c r="I22" s="3"/>
      <c r="J22" s="4">
        <f t="shared" si="0"/>
        <v>0</v>
      </c>
      <c r="K22" s="10"/>
    </row>
    <row r="23" spans="1:11" x14ac:dyDescent="0.2">
      <c r="A23" s="23">
        <f t="shared" si="1"/>
        <v>46184</v>
      </c>
      <c r="B23" s="18"/>
      <c r="C23" s="3"/>
      <c r="D23" s="3"/>
      <c r="E23" s="3"/>
      <c r="F23" s="3"/>
      <c r="G23" s="3"/>
      <c r="H23" s="3"/>
      <c r="I23" s="3"/>
      <c r="J23" s="4">
        <f t="shared" si="0"/>
        <v>0</v>
      </c>
      <c r="K23" s="10"/>
    </row>
    <row r="24" spans="1:11" x14ac:dyDescent="0.2">
      <c r="A24" s="23">
        <f t="shared" si="1"/>
        <v>46185</v>
      </c>
      <c r="B24" s="18"/>
      <c r="C24" s="3"/>
      <c r="D24" s="3"/>
      <c r="E24" s="3"/>
      <c r="F24" s="3"/>
      <c r="G24" s="3"/>
      <c r="H24" s="3"/>
      <c r="I24" s="3"/>
      <c r="J24" s="4">
        <f t="shared" si="0"/>
        <v>0</v>
      </c>
      <c r="K24" s="10"/>
    </row>
    <row r="25" spans="1:11" x14ac:dyDescent="0.2">
      <c r="A25" s="23">
        <f t="shared" si="1"/>
        <v>46186</v>
      </c>
      <c r="B25" s="18"/>
      <c r="C25" s="3"/>
      <c r="D25" s="3"/>
      <c r="E25" s="3"/>
      <c r="F25" s="3"/>
      <c r="G25" s="3"/>
      <c r="H25" s="3"/>
      <c r="I25" s="3"/>
      <c r="J25" s="4">
        <f t="shared" si="0"/>
        <v>0</v>
      </c>
      <c r="K25" s="10"/>
    </row>
    <row r="26" spans="1:11" x14ac:dyDescent="0.2">
      <c r="A26" s="23">
        <f t="shared" si="1"/>
        <v>46187</v>
      </c>
      <c r="B26" s="18"/>
      <c r="C26" s="3"/>
      <c r="D26" s="3"/>
      <c r="E26" s="3"/>
      <c r="F26" s="3"/>
      <c r="G26" s="3"/>
      <c r="H26" s="3"/>
      <c r="I26" s="3"/>
      <c r="J26" s="4">
        <f t="shared" si="0"/>
        <v>0</v>
      </c>
      <c r="K26" s="10"/>
    </row>
    <row r="27" spans="1:11" x14ac:dyDescent="0.2">
      <c r="A27" s="23">
        <f t="shared" si="1"/>
        <v>46188</v>
      </c>
      <c r="B27" s="18"/>
      <c r="C27" s="3"/>
      <c r="D27" s="3"/>
      <c r="E27" s="3"/>
      <c r="F27" s="3"/>
      <c r="G27" s="3"/>
      <c r="H27" s="3"/>
      <c r="I27" s="3"/>
      <c r="J27" s="4">
        <f t="shared" si="0"/>
        <v>0</v>
      </c>
      <c r="K27" s="10"/>
    </row>
    <row r="28" spans="1:11" x14ac:dyDescent="0.2">
      <c r="A28" s="23">
        <f t="shared" si="1"/>
        <v>46189</v>
      </c>
      <c r="B28" s="18"/>
      <c r="C28" s="3"/>
      <c r="D28" s="3"/>
      <c r="E28" s="3"/>
      <c r="F28" s="3"/>
      <c r="G28" s="3"/>
      <c r="H28" s="3"/>
      <c r="I28" s="3"/>
      <c r="J28" s="4">
        <f t="shared" si="0"/>
        <v>0</v>
      </c>
      <c r="K28" s="10"/>
    </row>
    <row r="29" spans="1:11" x14ac:dyDescent="0.2">
      <c r="A29" s="23">
        <f t="shared" si="1"/>
        <v>46190</v>
      </c>
      <c r="B29" s="18"/>
      <c r="C29" s="3"/>
      <c r="D29" s="3"/>
      <c r="E29" s="3"/>
      <c r="F29" s="3"/>
      <c r="G29" s="3"/>
      <c r="H29" s="3"/>
      <c r="I29" s="3"/>
      <c r="J29" s="4">
        <f t="shared" si="0"/>
        <v>0</v>
      </c>
      <c r="K29" s="10"/>
    </row>
    <row r="30" spans="1:11" x14ac:dyDescent="0.2">
      <c r="A30" s="23">
        <f t="shared" si="1"/>
        <v>46191</v>
      </c>
      <c r="B30" s="18"/>
      <c r="C30" s="3"/>
      <c r="D30" s="3"/>
      <c r="E30" s="3"/>
      <c r="F30" s="3"/>
      <c r="G30" s="3"/>
      <c r="H30" s="3"/>
      <c r="I30" s="3"/>
      <c r="J30" s="4">
        <f t="shared" si="0"/>
        <v>0</v>
      </c>
      <c r="K30" s="10"/>
    </row>
    <row r="31" spans="1:11" x14ac:dyDescent="0.2">
      <c r="A31" s="23">
        <f t="shared" si="1"/>
        <v>46192</v>
      </c>
      <c r="B31" s="18"/>
      <c r="C31" s="3"/>
      <c r="D31" s="3"/>
      <c r="E31" s="3"/>
      <c r="F31" s="3"/>
      <c r="G31" s="3"/>
      <c r="H31" s="3"/>
      <c r="I31" s="3"/>
      <c r="J31" s="4">
        <f t="shared" si="0"/>
        <v>0</v>
      </c>
      <c r="K31" s="10"/>
    </row>
    <row r="32" spans="1:11" x14ac:dyDescent="0.2">
      <c r="A32" s="23">
        <f t="shared" si="1"/>
        <v>46193</v>
      </c>
      <c r="B32" s="18"/>
      <c r="C32" s="3"/>
      <c r="D32" s="3"/>
      <c r="E32" s="3"/>
      <c r="F32" s="3"/>
      <c r="G32" s="3"/>
      <c r="H32" s="3"/>
      <c r="I32" s="3"/>
      <c r="J32" s="4">
        <f t="shared" si="0"/>
        <v>0</v>
      </c>
      <c r="K32" s="10"/>
    </row>
    <row r="33" spans="1:11" x14ac:dyDescent="0.2">
      <c r="A33" s="23">
        <f t="shared" si="1"/>
        <v>46194</v>
      </c>
      <c r="B33" s="18"/>
      <c r="C33" s="3"/>
      <c r="D33" s="3"/>
      <c r="E33" s="3"/>
      <c r="F33" s="3"/>
      <c r="G33" s="3"/>
      <c r="H33" s="3"/>
      <c r="I33" s="3"/>
      <c r="J33" s="4">
        <f t="shared" si="0"/>
        <v>0</v>
      </c>
      <c r="K33" s="10"/>
    </row>
    <row r="34" spans="1:11" x14ac:dyDescent="0.2">
      <c r="A34" s="23">
        <f t="shared" si="1"/>
        <v>46195</v>
      </c>
      <c r="B34" s="18"/>
      <c r="C34" s="3"/>
      <c r="D34" s="3"/>
      <c r="E34" s="3"/>
      <c r="F34" s="3"/>
      <c r="G34" s="3"/>
      <c r="H34" s="3"/>
      <c r="I34" s="3"/>
      <c r="J34" s="4">
        <f t="shared" si="0"/>
        <v>0</v>
      </c>
      <c r="K34" s="10"/>
    </row>
    <row r="35" spans="1:11" x14ac:dyDescent="0.2">
      <c r="A35" s="23">
        <f t="shared" si="1"/>
        <v>46196</v>
      </c>
      <c r="B35" s="18"/>
      <c r="C35" s="3"/>
      <c r="D35" s="3"/>
      <c r="E35" s="3"/>
      <c r="F35" s="3"/>
      <c r="G35" s="3"/>
      <c r="H35" s="3"/>
      <c r="I35" s="3"/>
      <c r="J35" s="4">
        <f t="shared" si="0"/>
        <v>0</v>
      </c>
      <c r="K35" s="10"/>
    </row>
    <row r="36" spans="1:11" x14ac:dyDescent="0.2">
      <c r="A36" s="23">
        <f t="shared" si="1"/>
        <v>46197</v>
      </c>
      <c r="B36" s="18"/>
      <c r="C36" s="3"/>
      <c r="D36" s="3"/>
      <c r="E36" s="3"/>
      <c r="F36" s="3"/>
      <c r="G36" s="3"/>
      <c r="H36" s="3"/>
      <c r="I36" s="3"/>
      <c r="J36" s="4">
        <f t="shared" si="0"/>
        <v>0</v>
      </c>
      <c r="K36" s="10"/>
    </row>
    <row r="37" spans="1:11" x14ac:dyDescent="0.2">
      <c r="A37" s="23">
        <f t="shared" si="1"/>
        <v>46198</v>
      </c>
      <c r="B37" s="18"/>
      <c r="C37" s="3"/>
      <c r="D37" s="3"/>
      <c r="E37" s="3"/>
      <c r="F37" s="3"/>
      <c r="G37" s="3"/>
      <c r="H37" s="3"/>
      <c r="I37" s="3"/>
      <c r="J37" s="4">
        <f t="shared" si="0"/>
        <v>0</v>
      </c>
      <c r="K37" s="10"/>
    </row>
    <row r="38" spans="1:11" x14ac:dyDescent="0.2">
      <c r="A38" s="23">
        <f t="shared" si="1"/>
        <v>46199</v>
      </c>
      <c r="B38" s="18"/>
      <c r="C38" s="3"/>
      <c r="D38" s="3"/>
      <c r="E38" s="3"/>
      <c r="F38" s="3"/>
      <c r="G38" s="3"/>
      <c r="H38" s="3"/>
      <c r="I38" s="3"/>
      <c r="J38" s="4">
        <f t="shared" si="0"/>
        <v>0</v>
      </c>
      <c r="K38" s="10"/>
    </row>
    <row r="39" spans="1:11" x14ac:dyDescent="0.2">
      <c r="A39" s="23">
        <f t="shared" si="1"/>
        <v>46200</v>
      </c>
      <c r="B39" s="18"/>
      <c r="C39" s="3"/>
      <c r="D39" s="3"/>
      <c r="E39" s="3"/>
      <c r="F39" s="3"/>
      <c r="G39" s="3"/>
      <c r="H39" s="3"/>
      <c r="I39" s="3"/>
      <c r="J39" s="4">
        <f t="shared" si="0"/>
        <v>0</v>
      </c>
      <c r="K39" s="10"/>
    </row>
    <row r="40" spans="1:11" x14ac:dyDescent="0.2">
      <c r="A40" s="23">
        <f t="shared" si="1"/>
        <v>46201</v>
      </c>
      <c r="B40" s="18"/>
      <c r="C40" s="3"/>
      <c r="D40" s="3"/>
      <c r="E40" s="3"/>
      <c r="F40" s="3"/>
      <c r="G40" s="3"/>
      <c r="H40" s="3"/>
      <c r="I40" s="3"/>
      <c r="J40" s="4">
        <f t="shared" si="0"/>
        <v>0</v>
      </c>
      <c r="K40" s="10"/>
    </row>
    <row r="41" spans="1:11" x14ac:dyDescent="0.2">
      <c r="A41" s="23">
        <f t="shared" si="1"/>
        <v>46202</v>
      </c>
      <c r="B41" s="18"/>
      <c r="C41" s="3"/>
      <c r="D41" s="3"/>
      <c r="E41" s="3"/>
      <c r="F41" s="3"/>
      <c r="G41" s="3"/>
      <c r="H41" s="3"/>
      <c r="I41" s="3"/>
      <c r="J41" s="4">
        <f t="shared" si="0"/>
        <v>0</v>
      </c>
      <c r="K41" s="10"/>
    </row>
    <row r="42" spans="1:11" x14ac:dyDescent="0.2">
      <c r="A42" s="23">
        <f t="shared" si="1"/>
        <v>46203</v>
      </c>
      <c r="B42" s="18"/>
      <c r="C42" s="3"/>
      <c r="D42" s="3"/>
      <c r="E42" s="3"/>
      <c r="F42" s="3"/>
      <c r="G42" s="3"/>
      <c r="H42" s="3"/>
      <c r="I42" s="3"/>
      <c r="J42" s="4">
        <f t="shared" si="0"/>
        <v>0</v>
      </c>
      <c r="K42" s="10"/>
    </row>
    <row r="43" spans="1:11" x14ac:dyDescent="0.2">
      <c r="A43" s="23"/>
      <c r="B43" s="18"/>
      <c r="C43" s="3"/>
      <c r="D43" s="3"/>
      <c r="E43" s="3"/>
      <c r="F43" s="3"/>
      <c r="G43" s="3"/>
      <c r="H43" s="3"/>
      <c r="I43" s="3"/>
      <c r="J43" s="4">
        <f t="shared" si="0"/>
        <v>0</v>
      </c>
      <c r="K43" s="5"/>
    </row>
    <row r="44" spans="1:11" ht="21.95" customHeight="1" x14ac:dyDescent="0.2">
      <c r="A44" s="72" t="s">
        <v>30</v>
      </c>
      <c r="B44" s="72"/>
      <c r="C44" s="72"/>
      <c r="D44" s="72"/>
      <c r="E44" s="72"/>
      <c r="F44" s="72"/>
      <c r="G44" s="72"/>
      <c r="H44" s="72"/>
      <c r="I44" s="72"/>
      <c r="J44" s="15">
        <f>SUM(J13:J43)</f>
        <v>0</v>
      </c>
      <c r="K44" s="5"/>
    </row>
    <row r="45" spans="1:11" x14ac:dyDescent="0.2">
      <c r="A45" s="73" t="s">
        <v>31</v>
      </c>
      <c r="B45" s="73"/>
      <c r="C45" s="73"/>
      <c r="D45" s="73"/>
      <c r="E45" s="73"/>
      <c r="F45" s="73"/>
      <c r="G45" s="73"/>
      <c r="H45" s="73"/>
      <c r="I45" s="73"/>
      <c r="J45" s="73"/>
    </row>
    <row r="46" spans="1:11" ht="21.95" customHeight="1" x14ac:dyDescent="0.2">
      <c r="A46" s="74" t="s">
        <v>14</v>
      </c>
      <c r="B46" s="74"/>
      <c r="C46" s="21">
        <f t="shared" ref="C46:I46" si="2">SUM(C13:C43)</f>
        <v>0</v>
      </c>
      <c r="D46" s="21">
        <f t="shared" si="2"/>
        <v>0</v>
      </c>
      <c r="E46" s="21">
        <f t="shared" si="2"/>
        <v>0</v>
      </c>
      <c r="F46" s="21">
        <f t="shared" si="2"/>
        <v>0</v>
      </c>
      <c r="G46" s="21">
        <f t="shared" si="2"/>
        <v>0</v>
      </c>
      <c r="H46" s="21">
        <f t="shared" si="2"/>
        <v>0</v>
      </c>
      <c r="I46" s="21">
        <f t="shared" si="2"/>
        <v>0</v>
      </c>
      <c r="J46" s="21"/>
      <c r="K46" s="5"/>
    </row>
    <row r="47" spans="1:11" x14ac:dyDescent="0.2">
      <c r="A47" s="20"/>
      <c r="B47" s="16"/>
      <c r="C47" s="16"/>
      <c r="D47" s="6"/>
    </row>
    <row r="48" spans="1:11" ht="13.5" customHeight="1" x14ac:dyDescent="0.2">
      <c r="A48" s="68" t="s">
        <v>20</v>
      </c>
      <c r="B48" s="68"/>
      <c r="C48" s="68"/>
      <c r="D48" s="68"/>
      <c r="E48" s="68"/>
      <c r="F48" s="68"/>
      <c r="G48" s="68"/>
      <c r="H48" s="68"/>
      <c r="I48" s="68"/>
      <c r="J48" s="68"/>
      <c r="K48" s="5"/>
    </row>
    <row r="49" spans="1:11" ht="13.5" customHeight="1" x14ac:dyDescent="0.2">
      <c r="A49" s="68"/>
      <c r="B49" s="68"/>
      <c r="C49" s="68"/>
      <c r="D49" s="68"/>
      <c r="E49" s="68"/>
      <c r="F49" s="68"/>
      <c r="G49" s="68"/>
      <c r="H49" s="68"/>
      <c r="I49" s="68"/>
      <c r="J49" s="68"/>
      <c r="K49" s="5"/>
    </row>
    <row r="50" spans="1:11" ht="13.5" customHeight="1" x14ac:dyDescent="0.2">
      <c r="A50" s="36"/>
      <c r="B50" s="36"/>
      <c r="C50" s="75" t="s">
        <v>21</v>
      </c>
      <c r="D50" s="75"/>
      <c r="E50" s="75" t="s">
        <v>22</v>
      </c>
      <c r="F50" s="75"/>
      <c r="G50" s="75" t="s">
        <v>23</v>
      </c>
      <c r="H50" s="75"/>
      <c r="I50" s="76" t="s">
        <v>24</v>
      </c>
      <c r="J50" s="75"/>
      <c r="K50" s="5"/>
    </row>
    <row r="51" spans="1:11" ht="14.1" customHeight="1" x14ac:dyDescent="0.2">
      <c r="A51" s="77" t="s">
        <v>25</v>
      </c>
      <c r="B51" s="78"/>
      <c r="C51" s="79">
        <f>'May 26'!J51</f>
        <v>0</v>
      </c>
      <c r="D51" s="80"/>
      <c r="E51" s="81">
        <f>D46</f>
        <v>0</v>
      </c>
      <c r="F51" s="82"/>
      <c r="G51" s="81">
        <f>IF(J5="Y",J7,(MIN(J7,(SUM(J44/J3)*J7))))</f>
        <v>0</v>
      </c>
      <c r="H51" s="83"/>
      <c r="I51" s="25"/>
      <c r="J51" s="33">
        <f>MIN(J8,(C51-E51+G51))</f>
        <v>0</v>
      </c>
      <c r="K51" s="5"/>
    </row>
    <row r="52" spans="1:11" ht="14.1" customHeight="1" x14ac:dyDescent="0.2">
      <c r="A52" s="84" t="s">
        <v>26</v>
      </c>
      <c r="B52" s="84"/>
      <c r="C52" s="79">
        <f>'May 26'!J52</f>
        <v>0</v>
      </c>
      <c r="D52" s="80"/>
      <c r="E52" s="81">
        <f>E46</f>
        <v>0</v>
      </c>
      <c r="F52" s="82"/>
      <c r="G52" s="81">
        <f>IF(J5="Y",J9,(MIN(J9,(SUM(J44/J3)*J9))))</f>
        <v>0</v>
      </c>
      <c r="H52" s="83"/>
      <c r="I52" s="26"/>
      <c r="J52" s="33">
        <f>C52-E52+G52</f>
        <v>0</v>
      </c>
      <c r="K52" s="5"/>
    </row>
    <row r="53" spans="1:11" ht="14.1" customHeight="1" x14ac:dyDescent="0.2">
      <c r="A53" s="84" t="s">
        <v>27</v>
      </c>
      <c r="B53" s="84"/>
      <c r="C53" s="79">
        <f>'May 26'!J53</f>
        <v>0</v>
      </c>
      <c r="D53" s="80"/>
      <c r="E53" s="81">
        <f>H46</f>
        <v>0</v>
      </c>
      <c r="F53" s="82"/>
      <c r="G53" s="81">
        <f>G46</f>
        <v>0</v>
      </c>
      <c r="H53" s="82"/>
      <c r="I53" s="25"/>
      <c r="J53" s="33">
        <f>C53-E53+G53</f>
        <v>0</v>
      </c>
      <c r="K53" s="5"/>
    </row>
    <row r="55" spans="1:11" x14ac:dyDescent="0.2">
      <c r="A55" s="16"/>
      <c r="B55" s="16"/>
      <c r="C55" s="16"/>
      <c r="D55" s="6"/>
    </row>
    <row r="56" spans="1:11" ht="25.5" customHeight="1" x14ac:dyDescent="0.2"/>
    <row r="57" spans="1:11" x14ac:dyDescent="0.2">
      <c r="A57" s="88"/>
      <c r="B57" s="88"/>
      <c r="C57" s="88"/>
      <c r="D57" s="89"/>
      <c r="E57" s="89"/>
    </row>
    <row r="58" spans="1:11" ht="12.95" customHeight="1" x14ac:dyDescent="0.2">
      <c r="A58" s="86" t="s">
        <v>1</v>
      </c>
      <c r="B58" s="86"/>
      <c r="C58" s="86"/>
      <c r="D58" s="86" t="s">
        <v>0</v>
      </c>
      <c r="E58" s="86"/>
    </row>
    <row r="59" spans="1:11" ht="25.5" customHeight="1" x14ac:dyDescent="0.2"/>
    <row r="60" spans="1:11" x14ac:dyDescent="0.2">
      <c r="A60" s="88"/>
      <c r="B60" s="88"/>
      <c r="C60" s="88"/>
      <c r="D60" s="89"/>
      <c r="E60" s="89"/>
    </row>
    <row r="61" spans="1:11" x14ac:dyDescent="0.2">
      <c r="A61" s="85" t="s">
        <v>71</v>
      </c>
      <c r="B61" s="86"/>
      <c r="C61" s="86"/>
      <c r="D61" s="86" t="s">
        <v>0</v>
      </c>
      <c r="E61" s="86"/>
    </row>
    <row r="62" spans="1:11" ht="25.5" customHeight="1" x14ac:dyDescent="0.2"/>
    <row r="63" spans="1:11" x14ac:dyDescent="0.2">
      <c r="A63" s="88"/>
      <c r="B63" s="88"/>
      <c r="C63" s="88"/>
      <c r="D63" s="89"/>
      <c r="E63" s="89"/>
    </row>
    <row r="64" spans="1:11" x14ac:dyDescent="0.2">
      <c r="A64" s="86" t="s">
        <v>3</v>
      </c>
      <c r="B64" s="86"/>
      <c r="C64" s="86"/>
      <c r="D64" s="86" t="s">
        <v>0</v>
      </c>
      <c r="E64" s="86"/>
    </row>
    <row r="68" spans="1:10" x14ac:dyDescent="0.2">
      <c r="A68" s="12"/>
      <c r="B68" s="12"/>
      <c r="C68" s="12"/>
      <c r="D68" s="9"/>
      <c r="E68" s="9"/>
      <c r="F68" s="87"/>
      <c r="G68" s="87"/>
      <c r="H68" s="87"/>
      <c r="I68" s="87"/>
      <c r="J68" s="87"/>
    </row>
  </sheetData>
  <sheetProtection algorithmName="SHA-512" hashValue="xT74PAK0A/ZO8xL88V9NYFNK09o0Md+lcuscqYsphQyhU4SDsvJ0tD5gagU6oU0aHzVjaxLQoBnSrf5EuFFgwg==" saltValue="XBhGaxPzw61TOIssl0EEMA==" spinCount="100000" sheet="1" objects="1" scenarios="1" selectLockedCells="1"/>
  <mergeCells count="35">
    <mergeCell ref="A64:C64"/>
    <mergeCell ref="D64:E64"/>
    <mergeCell ref="F68:J68"/>
    <mergeCell ref="A57:C57"/>
    <mergeCell ref="D57:E57"/>
    <mergeCell ref="A58:C58"/>
    <mergeCell ref="D58:E58"/>
    <mergeCell ref="A63:C63"/>
    <mergeCell ref="D63:E63"/>
    <mergeCell ref="A60:C60"/>
    <mergeCell ref="D60:E60"/>
    <mergeCell ref="A61:C61"/>
    <mergeCell ref="D61:E61"/>
    <mergeCell ref="A52:B52"/>
    <mergeCell ref="C52:D52"/>
    <mergeCell ref="E52:F52"/>
    <mergeCell ref="G52:H52"/>
    <mergeCell ref="A53:B53"/>
    <mergeCell ref="C53:D53"/>
    <mergeCell ref="E53:F53"/>
    <mergeCell ref="G53:H53"/>
    <mergeCell ref="C50:D50"/>
    <mergeCell ref="E50:F50"/>
    <mergeCell ref="G50:H50"/>
    <mergeCell ref="I50:J50"/>
    <mergeCell ref="A51:B51"/>
    <mergeCell ref="C51:D51"/>
    <mergeCell ref="E51:F51"/>
    <mergeCell ref="G51:H51"/>
    <mergeCell ref="A48:J49"/>
    <mergeCell ref="A1:J1"/>
    <mergeCell ref="A8:D8"/>
    <mergeCell ref="A44:I44"/>
    <mergeCell ref="A45:J45"/>
    <mergeCell ref="A46:B46"/>
  </mergeCells>
  <conditionalFormatting sqref="E51:F51">
    <cfRule type="cellIs" dxfId="20" priority="2" operator="greaterThan">
      <formula>$C$51</formula>
    </cfRule>
  </conditionalFormatting>
  <conditionalFormatting sqref="E52:F52">
    <cfRule type="cellIs" dxfId="19" priority="1" operator="greaterThan">
      <formula>$C$52</formula>
    </cfRule>
  </conditionalFormatting>
  <conditionalFormatting sqref="I51:J51">
    <cfRule type="cellIs" dxfId="18" priority="3" operator="equal">
      <formula>$J$8</formula>
    </cfRule>
  </conditionalFormatting>
  <printOptions horizontalCentered="1"/>
  <pageMargins left="0.25" right="0.25" top="0.75" bottom="0.75" header="0.3" footer="0.3"/>
  <pageSetup orientation="landscape" r:id="rId1"/>
  <headerFooter alignWithMargins="0">
    <oddHeader>&amp;ROCC-5B (12/25)</oddHeader>
    <oddFooter>&amp;L&amp;"-,Bold"&amp;8Abbreviation Key:&amp;"-,Regular"
SL = Sick Leave/Enforced Leave&amp;C&amp;8Reg = Regular/Standard Time
H = Holiday&amp;R&amp;8AL = Annual Leave
CTA/U = Compensatory Time Accrued/Used</oddFooter>
  </headerFooter>
  <ignoredErrors>
    <ignoredError sqref="C51:D53"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K68"/>
  <sheetViews>
    <sheetView showGridLines="0" view="pageLayout" topLeftCell="A39" zoomScaleNormal="100" workbookViewId="0">
      <selection activeCell="C52" sqref="C52:D52"/>
    </sheetView>
  </sheetViews>
  <sheetFormatPr defaultColWidth="9.140625" defaultRowHeight="12.75" x14ac:dyDescent="0.2"/>
  <cols>
    <col min="1" max="1" width="12.7109375" style="1" customWidth="1"/>
    <col min="2" max="2" width="55.42578125" style="1" customWidth="1"/>
    <col min="3" max="3" width="8.140625" style="1" bestFit="1" customWidth="1"/>
    <col min="4" max="4" width="9.140625" style="1" bestFit="1" customWidth="1"/>
    <col min="5" max="6" width="8.140625" style="1" bestFit="1" customWidth="1"/>
    <col min="7" max="9" width="6.5703125" style="1" bestFit="1" customWidth="1"/>
    <col min="10" max="10" width="15" style="1" bestFit="1" customWidth="1"/>
    <col min="11" max="11" width="11.7109375" style="1" customWidth="1"/>
    <col min="12" max="16384" width="9.140625" style="1"/>
  </cols>
  <sheetData>
    <row r="1" spans="1:11" ht="31.5" customHeight="1" x14ac:dyDescent="0.2">
      <c r="A1" s="69" t="s">
        <v>4</v>
      </c>
      <c r="B1" s="69"/>
      <c r="C1" s="69"/>
      <c r="D1" s="69"/>
      <c r="E1" s="69"/>
      <c r="F1" s="69"/>
      <c r="G1" s="69"/>
      <c r="H1" s="69"/>
      <c r="I1" s="69"/>
      <c r="J1" s="69"/>
    </row>
    <row r="2" spans="1:11" x14ac:dyDescent="0.2">
      <c r="B2" s="40"/>
      <c r="C2" s="40"/>
    </row>
    <row r="3" spans="1:11" x14ac:dyDescent="0.2">
      <c r="A3" s="16" t="s">
        <v>15</v>
      </c>
      <c r="B3" s="24">
        <f>'June 26'!B3</f>
        <v>0</v>
      </c>
      <c r="C3" s="24"/>
      <c r="D3" s="2"/>
      <c r="E3" s="28" t="s">
        <v>19</v>
      </c>
      <c r="F3" s="29"/>
      <c r="G3" s="29"/>
      <c r="H3" s="29"/>
      <c r="I3" s="29"/>
      <c r="J3" s="28">
        <v>184</v>
      </c>
    </row>
    <row r="4" spans="1:11" x14ac:dyDescent="0.2">
      <c r="B4" s="40"/>
      <c r="C4" s="40"/>
      <c r="E4" s="30" t="s">
        <v>32</v>
      </c>
      <c r="F4" s="31"/>
      <c r="G4" s="31"/>
      <c r="H4" s="31"/>
      <c r="I4" s="31"/>
      <c r="J4" s="31"/>
    </row>
    <row r="5" spans="1:11" x14ac:dyDescent="0.2">
      <c r="A5" s="17" t="s">
        <v>16</v>
      </c>
      <c r="B5" s="24">
        <f>'June 26'!B5</f>
        <v>0</v>
      </c>
      <c r="C5" s="24"/>
      <c r="D5" s="2"/>
      <c r="E5" s="16" t="s">
        <v>33</v>
      </c>
      <c r="J5" s="42">
        <f>'June 26'!J5</f>
        <v>0</v>
      </c>
    </row>
    <row r="6" spans="1:11" x14ac:dyDescent="0.2">
      <c r="A6" s="22"/>
      <c r="B6" s="19"/>
      <c r="C6" s="19"/>
      <c r="D6" s="2"/>
      <c r="E6" s="20" t="s">
        <v>34</v>
      </c>
      <c r="H6" s="2"/>
      <c r="I6" s="2"/>
      <c r="J6" s="2"/>
    </row>
    <row r="7" spans="1:11" ht="13.5" customHeight="1" x14ac:dyDescent="0.2">
      <c r="A7" s="17" t="s">
        <v>17</v>
      </c>
      <c r="B7" s="24">
        <f>'June 26'!B7</f>
        <v>0</v>
      </c>
      <c r="C7" s="24"/>
      <c r="D7" s="2"/>
      <c r="E7" s="16" t="s">
        <v>28</v>
      </c>
      <c r="F7" s="16"/>
      <c r="G7" s="16"/>
      <c r="H7" s="16"/>
      <c r="I7" s="16"/>
      <c r="J7" s="41">
        <f>'June 26'!J7</f>
        <v>0</v>
      </c>
    </row>
    <row r="8" spans="1:11" x14ac:dyDescent="0.2">
      <c r="A8" s="70"/>
      <c r="B8" s="71"/>
      <c r="C8" s="71"/>
      <c r="D8" s="71"/>
      <c r="E8" s="38" t="s">
        <v>35</v>
      </c>
      <c r="F8" s="38"/>
      <c r="G8" s="38"/>
      <c r="H8" s="39"/>
      <c r="I8" s="39"/>
      <c r="J8" s="43">
        <f>'June 26'!J8</f>
        <v>0</v>
      </c>
    </row>
    <row r="9" spans="1:11" x14ac:dyDescent="0.2">
      <c r="A9" s="28" t="s">
        <v>18</v>
      </c>
      <c r="B9" s="32">
        <v>46204</v>
      </c>
      <c r="C9" s="32"/>
      <c r="E9" s="16" t="s">
        <v>29</v>
      </c>
      <c r="F9"/>
      <c r="G9"/>
      <c r="H9"/>
      <c r="I9"/>
      <c r="J9" s="41">
        <f>'June 26'!J9</f>
        <v>0</v>
      </c>
    </row>
    <row r="10" spans="1:11" x14ac:dyDescent="0.2">
      <c r="A10"/>
      <c r="E10" s="22"/>
      <c r="F10" s="11"/>
      <c r="G10" s="52"/>
      <c r="H10" s="52"/>
      <c r="I10" s="52"/>
      <c r="J10" s="7"/>
    </row>
    <row r="12" spans="1:11" s="9" customFormat="1" ht="27.75" customHeight="1" x14ac:dyDescent="0.2">
      <c r="A12" s="14" t="s">
        <v>2</v>
      </c>
      <c r="B12" s="14" t="s">
        <v>12</v>
      </c>
      <c r="C12" s="14" t="s">
        <v>6</v>
      </c>
      <c r="D12" s="14" t="s">
        <v>7</v>
      </c>
      <c r="E12" s="14" t="s">
        <v>8</v>
      </c>
      <c r="F12" s="14" t="s">
        <v>9</v>
      </c>
      <c r="G12" s="14" t="s">
        <v>10</v>
      </c>
      <c r="H12" s="14" t="s">
        <v>11</v>
      </c>
      <c r="I12" s="14" t="s">
        <v>5</v>
      </c>
      <c r="J12" s="14" t="s">
        <v>13</v>
      </c>
      <c r="K12" s="8"/>
    </row>
    <row r="13" spans="1:11" x14ac:dyDescent="0.2">
      <c r="A13" s="23">
        <f>B9</f>
        <v>46204</v>
      </c>
      <c r="B13" s="18"/>
      <c r="C13" s="3"/>
      <c r="D13" s="3"/>
      <c r="E13" s="3"/>
      <c r="F13" s="3"/>
      <c r="G13" s="3"/>
      <c r="H13" s="3"/>
      <c r="I13" s="3"/>
      <c r="J13" s="4">
        <f>SUM(C13+D13+E13+F13+H13)</f>
        <v>0</v>
      </c>
      <c r="K13" s="10"/>
    </row>
    <row r="14" spans="1:11" x14ac:dyDescent="0.2">
      <c r="A14" s="23">
        <f>A13+1</f>
        <v>46205</v>
      </c>
      <c r="B14" s="18"/>
      <c r="C14" s="3"/>
      <c r="D14" s="3"/>
      <c r="E14" s="3"/>
      <c r="F14" s="3"/>
      <c r="G14" s="3"/>
      <c r="H14" s="3"/>
      <c r="I14" s="3"/>
      <c r="J14" s="4">
        <f t="shared" ref="J14:J43" si="0">SUM(C14+D14+E14+F14+H14)</f>
        <v>0</v>
      </c>
      <c r="K14" s="10"/>
    </row>
    <row r="15" spans="1:11" x14ac:dyDescent="0.2">
      <c r="A15" s="23">
        <f t="shared" ref="A15:A43" si="1">A14+1</f>
        <v>46206</v>
      </c>
      <c r="B15" s="18"/>
      <c r="C15" s="3"/>
      <c r="D15" s="3"/>
      <c r="E15" s="3"/>
      <c r="F15" s="3"/>
      <c r="G15" s="3"/>
      <c r="H15" s="3"/>
      <c r="I15" s="3"/>
      <c r="J15" s="4">
        <f t="shared" si="0"/>
        <v>0</v>
      </c>
      <c r="K15" s="10"/>
    </row>
    <row r="16" spans="1:11" x14ac:dyDescent="0.2">
      <c r="A16" s="23">
        <f t="shared" si="1"/>
        <v>46207</v>
      </c>
      <c r="B16" s="18"/>
      <c r="C16" s="3"/>
      <c r="D16" s="3"/>
      <c r="E16" s="3"/>
      <c r="F16" s="3"/>
      <c r="G16" s="3"/>
      <c r="H16" s="3"/>
      <c r="I16" s="3"/>
      <c r="J16" s="4">
        <f t="shared" si="0"/>
        <v>0</v>
      </c>
      <c r="K16" s="10"/>
    </row>
    <row r="17" spans="1:11" x14ac:dyDescent="0.2">
      <c r="A17" s="23">
        <f t="shared" si="1"/>
        <v>46208</v>
      </c>
      <c r="B17" s="18"/>
      <c r="C17" s="3"/>
      <c r="D17" s="3"/>
      <c r="E17" s="3"/>
      <c r="F17" s="3"/>
      <c r="G17" s="3"/>
      <c r="H17" s="3"/>
      <c r="I17" s="3"/>
      <c r="J17" s="4">
        <f t="shared" si="0"/>
        <v>0</v>
      </c>
      <c r="K17" s="10"/>
    </row>
    <row r="18" spans="1:11" x14ac:dyDescent="0.2">
      <c r="A18" s="23">
        <f t="shared" si="1"/>
        <v>46209</v>
      </c>
      <c r="B18" s="18"/>
      <c r="C18" s="3"/>
      <c r="D18" s="3"/>
      <c r="E18" s="3"/>
      <c r="F18" s="3"/>
      <c r="G18" s="3"/>
      <c r="H18" s="3"/>
      <c r="I18" s="3"/>
      <c r="J18" s="4">
        <f t="shared" si="0"/>
        <v>0</v>
      </c>
      <c r="K18" s="10"/>
    </row>
    <row r="19" spans="1:11" x14ac:dyDescent="0.2">
      <c r="A19" s="23">
        <f t="shared" si="1"/>
        <v>46210</v>
      </c>
      <c r="B19" s="18"/>
      <c r="C19" s="3"/>
      <c r="D19" s="3"/>
      <c r="E19" s="3"/>
      <c r="F19" s="3"/>
      <c r="G19" s="3"/>
      <c r="H19" s="3"/>
      <c r="I19" s="3"/>
      <c r="J19" s="4">
        <f t="shared" si="0"/>
        <v>0</v>
      </c>
      <c r="K19" s="10"/>
    </row>
    <row r="20" spans="1:11" x14ac:dyDescent="0.2">
      <c r="A20" s="23">
        <f t="shared" si="1"/>
        <v>46211</v>
      </c>
      <c r="B20" s="18"/>
      <c r="C20" s="3"/>
      <c r="D20" s="3"/>
      <c r="E20" s="3"/>
      <c r="F20" s="3"/>
      <c r="G20" s="3"/>
      <c r="H20" s="3"/>
      <c r="I20" s="3"/>
      <c r="J20" s="4">
        <f t="shared" si="0"/>
        <v>0</v>
      </c>
      <c r="K20" s="10"/>
    </row>
    <row r="21" spans="1:11" x14ac:dyDescent="0.2">
      <c r="A21" s="23">
        <f t="shared" si="1"/>
        <v>46212</v>
      </c>
      <c r="B21" s="18"/>
      <c r="C21" s="3"/>
      <c r="D21" s="3"/>
      <c r="E21" s="3"/>
      <c r="F21" s="3"/>
      <c r="G21" s="3"/>
      <c r="H21" s="3"/>
      <c r="I21" s="3"/>
      <c r="J21" s="4">
        <f t="shared" si="0"/>
        <v>0</v>
      </c>
      <c r="K21" s="10"/>
    </row>
    <row r="22" spans="1:11" x14ac:dyDescent="0.2">
      <c r="A22" s="23">
        <f t="shared" si="1"/>
        <v>46213</v>
      </c>
      <c r="B22" s="18"/>
      <c r="C22" s="3"/>
      <c r="D22" s="3"/>
      <c r="E22" s="3"/>
      <c r="F22" s="3"/>
      <c r="G22" s="3"/>
      <c r="H22" s="3"/>
      <c r="I22" s="3"/>
      <c r="J22" s="4">
        <f t="shared" si="0"/>
        <v>0</v>
      </c>
      <c r="K22" s="10"/>
    </row>
    <row r="23" spans="1:11" x14ac:dyDescent="0.2">
      <c r="A23" s="23">
        <f t="shared" si="1"/>
        <v>46214</v>
      </c>
      <c r="B23" s="18"/>
      <c r="C23" s="3"/>
      <c r="D23" s="3"/>
      <c r="E23" s="3"/>
      <c r="F23" s="3"/>
      <c r="G23" s="3"/>
      <c r="H23" s="3"/>
      <c r="I23" s="3"/>
      <c r="J23" s="4">
        <f t="shared" si="0"/>
        <v>0</v>
      </c>
      <c r="K23" s="10"/>
    </row>
    <row r="24" spans="1:11" x14ac:dyDescent="0.2">
      <c r="A24" s="23">
        <f t="shared" si="1"/>
        <v>46215</v>
      </c>
      <c r="B24" s="18"/>
      <c r="C24" s="3"/>
      <c r="D24" s="3"/>
      <c r="E24" s="3"/>
      <c r="F24" s="3"/>
      <c r="G24" s="3"/>
      <c r="H24" s="3"/>
      <c r="I24" s="3"/>
      <c r="J24" s="4">
        <f t="shared" si="0"/>
        <v>0</v>
      </c>
      <c r="K24" s="10"/>
    </row>
    <row r="25" spans="1:11" x14ac:dyDescent="0.2">
      <c r="A25" s="23">
        <f t="shared" si="1"/>
        <v>46216</v>
      </c>
      <c r="B25" s="18"/>
      <c r="C25" s="3"/>
      <c r="D25" s="3"/>
      <c r="E25" s="3"/>
      <c r="F25" s="3"/>
      <c r="G25" s="3"/>
      <c r="H25" s="3"/>
      <c r="I25" s="3"/>
      <c r="J25" s="4">
        <f t="shared" si="0"/>
        <v>0</v>
      </c>
      <c r="K25" s="10"/>
    </row>
    <row r="26" spans="1:11" x14ac:dyDescent="0.2">
      <c r="A26" s="23">
        <f t="shared" si="1"/>
        <v>46217</v>
      </c>
      <c r="B26" s="18"/>
      <c r="C26" s="3"/>
      <c r="D26" s="3"/>
      <c r="E26" s="3"/>
      <c r="F26" s="3"/>
      <c r="G26" s="3"/>
      <c r="H26" s="3"/>
      <c r="I26" s="3"/>
      <c r="J26" s="4">
        <f t="shared" si="0"/>
        <v>0</v>
      </c>
      <c r="K26" s="10"/>
    </row>
    <row r="27" spans="1:11" x14ac:dyDescent="0.2">
      <c r="A27" s="23">
        <f t="shared" si="1"/>
        <v>46218</v>
      </c>
      <c r="B27" s="18"/>
      <c r="C27" s="3"/>
      <c r="D27" s="3"/>
      <c r="E27" s="3"/>
      <c r="F27" s="3"/>
      <c r="G27" s="3"/>
      <c r="H27" s="3"/>
      <c r="I27" s="3"/>
      <c r="J27" s="4">
        <f t="shared" si="0"/>
        <v>0</v>
      </c>
      <c r="K27" s="10"/>
    </row>
    <row r="28" spans="1:11" x14ac:dyDescent="0.2">
      <c r="A28" s="23">
        <f t="shared" si="1"/>
        <v>46219</v>
      </c>
      <c r="B28" s="18"/>
      <c r="C28" s="3"/>
      <c r="D28" s="3"/>
      <c r="E28" s="3"/>
      <c r="F28" s="3"/>
      <c r="G28" s="3"/>
      <c r="H28" s="3"/>
      <c r="I28" s="3"/>
      <c r="J28" s="4">
        <f t="shared" si="0"/>
        <v>0</v>
      </c>
      <c r="K28" s="10"/>
    </row>
    <row r="29" spans="1:11" x14ac:dyDescent="0.2">
      <c r="A29" s="23">
        <f t="shared" si="1"/>
        <v>46220</v>
      </c>
      <c r="B29" s="18"/>
      <c r="C29" s="3"/>
      <c r="D29" s="3"/>
      <c r="E29" s="3"/>
      <c r="F29" s="3"/>
      <c r="G29" s="3"/>
      <c r="H29" s="3"/>
      <c r="I29" s="3"/>
      <c r="J29" s="4">
        <f t="shared" si="0"/>
        <v>0</v>
      </c>
      <c r="K29" s="10"/>
    </row>
    <row r="30" spans="1:11" x14ac:dyDescent="0.2">
      <c r="A30" s="23">
        <f t="shared" si="1"/>
        <v>46221</v>
      </c>
      <c r="B30" s="18"/>
      <c r="C30" s="3"/>
      <c r="D30" s="3"/>
      <c r="E30" s="3"/>
      <c r="F30" s="3"/>
      <c r="G30" s="3"/>
      <c r="H30" s="3"/>
      <c r="I30" s="3"/>
      <c r="J30" s="4">
        <f t="shared" si="0"/>
        <v>0</v>
      </c>
      <c r="K30" s="10"/>
    </row>
    <row r="31" spans="1:11" x14ac:dyDescent="0.2">
      <c r="A31" s="23">
        <f t="shared" si="1"/>
        <v>46222</v>
      </c>
      <c r="B31" s="18"/>
      <c r="C31" s="3"/>
      <c r="D31" s="3"/>
      <c r="E31" s="3"/>
      <c r="F31" s="3"/>
      <c r="G31" s="3"/>
      <c r="H31" s="3"/>
      <c r="I31" s="3"/>
      <c r="J31" s="4">
        <f t="shared" si="0"/>
        <v>0</v>
      </c>
      <c r="K31" s="10"/>
    </row>
    <row r="32" spans="1:11" x14ac:dyDescent="0.2">
      <c r="A32" s="23">
        <f t="shared" si="1"/>
        <v>46223</v>
      </c>
      <c r="B32" s="18"/>
      <c r="C32" s="3"/>
      <c r="D32" s="3"/>
      <c r="E32" s="3"/>
      <c r="F32" s="3"/>
      <c r="G32" s="3"/>
      <c r="H32" s="3"/>
      <c r="I32" s="3"/>
      <c r="J32" s="4">
        <f t="shared" si="0"/>
        <v>0</v>
      </c>
      <c r="K32" s="10"/>
    </row>
    <row r="33" spans="1:11" x14ac:dyDescent="0.2">
      <c r="A33" s="23">
        <f t="shared" si="1"/>
        <v>46224</v>
      </c>
      <c r="B33" s="18"/>
      <c r="C33" s="3"/>
      <c r="D33" s="3"/>
      <c r="E33" s="3"/>
      <c r="F33" s="3"/>
      <c r="G33" s="3"/>
      <c r="H33" s="3"/>
      <c r="I33" s="3"/>
      <c r="J33" s="4">
        <f t="shared" si="0"/>
        <v>0</v>
      </c>
      <c r="K33" s="10"/>
    </row>
    <row r="34" spans="1:11" x14ac:dyDescent="0.2">
      <c r="A34" s="23">
        <f t="shared" si="1"/>
        <v>46225</v>
      </c>
      <c r="B34" s="18"/>
      <c r="C34" s="3"/>
      <c r="D34" s="3"/>
      <c r="E34" s="3"/>
      <c r="F34" s="3"/>
      <c r="G34" s="3"/>
      <c r="H34" s="3"/>
      <c r="I34" s="3"/>
      <c r="J34" s="4">
        <f t="shared" si="0"/>
        <v>0</v>
      </c>
      <c r="K34" s="10"/>
    </row>
    <row r="35" spans="1:11" x14ac:dyDescent="0.2">
      <c r="A35" s="23">
        <f t="shared" si="1"/>
        <v>46226</v>
      </c>
      <c r="B35" s="18"/>
      <c r="C35" s="3"/>
      <c r="D35" s="3"/>
      <c r="E35" s="3"/>
      <c r="F35" s="3"/>
      <c r="G35" s="3"/>
      <c r="H35" s="3"/>
      <c r="I35" s="3"/>
      <c r="J35" s="4">
        <f t="shared" si="0"/>
        <v>0</v>
      </c>
      <c r="K35" s="10"/>
    </row>
    <row r="36" spans="1:11" x14ac:dyDescent="0.2">
      <c r="A36" s="23">
        <f t="shared" si="1"/>
        <v>46227</v>
      </c>
      <c r="B36" s="18"/>
      <c r="C36" s="3"/>
      <c r="D36" s="3"/>
      <c r="E36" s="3"/>
      <c r="F36" s="3"/>
      <c r="G36" s="3"/>
      <c r="H36" s="3"/>
      <c r="I36" s="3"/>
      <c r="J36" s="4">
        <f t="shared" si="0"/>
        <v>0</v>
      </c>
      <c r="K36" s="10"/>
    </row>
    <row r="37" spans="1:11" x14ac:dyDescent="0.2">
      <c r="A37" s="23">
        <f t="shared" si="1"/>
        <v>46228</v>
      </c>
      <c r="B37" s="18"/>
      <c r="C37" s="3"/>
      <c r="D37" s="3"/>
      <c r="E37" s="3"/>
      <c r="F37" s="3"/>
      <c r="G37" s="3"/>
      <c r="H37" s="3"/>
      <c r="I37" s="3"/>
      <c r="J37" s="4">
        <f t="shared" si="0"/>
        <v>0</v>
      </c>
      <c r="K37" s="10"/>
    </row>
    <row r="38" spans="1:11" x14ac:dyDescent="0.2">
      <c r="A38" s="23">
        <f t="shared" si="1"/>
        <v>46229</v>
      </c>
      <c r="B38" s="18"/>
      <c r="C38" s="3"/>
      <c r="D38" s="3"/>
      <c r="E38" s="3"/>
      <c r="F38" s="3"/>
      <c r="G38" s="3"/>
      <c r="H38" s="3"/>
      <c r="I38" s="3"/>
      <c r="J38" s="4">
        <f t="shared" si="0"/>
        <v>0</v>
      </c>
      <c r="K38" s="10"/>
    </row>
    <row r="39" spans="1:11" x14ac:dyDescent="0.2">
      <c r="A39" s="23">
        <f t="shared" si="1"/>
        <v>46230</v>
      </c>
      <c r="B39" s="18"/>
      <c r="C39" s="3"/>
      <c r="D39" s="3"/>
      <c r="E39" s="3"/>
      <c r="F39" s="3"/>
      <c r="G39" s="3"/>
      <c r="H39" s="3"/>
      <c r="I39" s="3"/>
      <c r="J39" s="4">
        <f t="shared" si="0"/>
        <v>0</v>
      </c>
      <c r="K39" s="10"/>
    </row>
    <row r="40" spans="1:11" x14ac:dyDescent="0.2">
      <c r="A40" s="23">
        <f t="shared" si="1"/>
        <v>46231</v>
      </c>
      <c r="B40" s="18"/>
      <c r="C40" s="3"/>
      <c r="D40" s="3"/>
      <c r="E40" s="3"/>
      <c r="F40" s="3"/>
      <c r="G40" s="3"/>
      <c r="H40" s="3"/>
      <c r="I40" s="3"/>
      <c r="J40" s="4">
        <f t="shared" si="0"/>
        <v>0</v>
      </c>
      <c r="K40" s="10"/>
    </row>
    <row r="41" spans="1:11" x14ac:dyDescent="0.2">
      <c r="A41" s="23">
        <f t="shared" si="1"/>
        <v>46232</v>
      </c>
      <c r="B41" s="18"/>
      <c r="C41" s="3"/>
      <c r="D41" s="3"/>
      <c r="E41" s="3"/>
      <c r="F41" s="3"/>
      <c r="G41" s="3"/>
      <c r="H41" s="3"/>
      <c r="I41" s="3"/>
      <c r="J41" s="4">
        <f t="shared" si="0"/>
        <v>0</v>
      </c>
      <c r="K41" s="10"/>
    </row>
    <row r="42" spans="1:11" x14ac:dyDescent="0.2">
      <c r="A42" s="23">
        <f t="shared" si="1"/>
        <v>46233</v>
      </c>
      <c r="B42" s="18"/>
      <c r="C42" s="3"/>
      <c r="D42" s="3"/>
      <c r="E42" s="3"/>
      <c r="F42" s="3"/>
      <c r="G42" s="3"/>
      <c r="H42" s="3"/>
      <c r="I42" s="3"/>
      <c r="J42" s="4">
        <f t="shared" si="0"/>
        <v>0</v>
      </c>
      <c r="K42" s="10"/>
    </row>
    <row r="43" spans="1:11" x14ac:dyDescent="0.2">
      <c r="A43" s="23">
        <f t="shared" si="1"/>
        <v>46234</v>
      </c>
      <c r="B43" s="18"/>
      <c r="C43" s="3"/>
      <c r="D43" s="3"/>
      <c r="E43" s="3"/>
      <c r="F43" s="3"/>
      <c r="G43" s="3"/>
      <c r="H43" s="3"/>
      <c r="I43" s="3"/>
      <c r="J43" s="4">
        <f t="shared" si="0"/>
        <v>0</v>
      </c>
      <c r="K43" s="5"/>
    </row>
    <row r="44" spans="1:11" ht="21.95" customHeight="1" x14ac:dyDescent="0.2">
      <c r="A44" s="72" t="s">
        <v>30</v>
      </c>
      <c r="B44" s="72"/>
      <c r="C44" s="72"/>
      <c r="D44" s="72"/>
      <c r="E44" s="72"/>
      <c r="F44" s="72"/>
      <c r="G44" s="72"/>
      <c r="H44" s="72"/>
      <c r="I44" s="72"/>
      <c r="J44" s="15">
        <f>SUM(J13:J43)</f>
        <v>0</v>
      </c>
      <c r="K44" s="5"/>
    </row>
    <row r="45" spans="1:11" x14ac:dyDescent="0.2">
      <c r="A45" s="73" t="s">
        <v>31</v>
      </c>
      <c r="B45" s="73"/>
      <c r="C45" s="73"/>
      <c r="D45" s="73"/>
      <c r="E45" s="73"/>
      <c r="F45" s="73"/>
      <c r="G45" s="73"/>
      <c r="H45" s="73"/>
      <c r="I45" s="73"/>
      <c r="J45" s="73"/>
    </row>
    <row r="46" spans="1:11" ht="21.95" customHeight="1" x14ac:dyDescent="0.2">
      <c r="A46" s="74" t="s">
        <v>14</v>
      </c>
      <c r="B46" s="74"/>
      <c r="C46" s="21">
        <f t="shared" ref="C46:I46" si="2">SUM(C13:C43)</f>
        <v>0</v>
      </c>
      <c r="D46" s="21">
        <f t="shared" si="2"/>
        <v>0</v>
      </c>
      <c r="E46" s="21">
        <f t="shared" si="2"/>
        <v>0</v>
      </c>
      <c r="F46" s="21">
        <f t="shared" si="2"/>
        <v>0</v>
      </c>
      <c r="G46" s="21">
        <f t="shared" si="2"/>
        <v>0</v>
      </c>
      <c r="H46" s="21">
        <f t="shared" si="2"/>
        <v>0</v>
      </c>
      <c r="I46" s="21">
        <f t="shared" si="2"/>
        <v>0</v>
      </c>
      <c r="J46" s="21"/>
      <c r="K46" s="5"/>
    </row>
    <row r="47" spans="1:11" x14ac:dyDescent="0.2">
      <c r="A47" s="20"/>
      <c r="B47" s="16"/>
      <c r="C47" s="16"/>
      <c r="D47" s="6"/>
    </row>
    <row r="48" spans="1:11" ht="13.5" customHeight="1" x14ac:dyDescent="0.2">
      <c r="A48" s="68" t="s">
        <v>20</v>
      </c>
      <c r="B48" s="68"/>
      <c r="C48" s="68"/>
      <c r="D48" s="68"/>
      <c r="E48" s="68"/>
      <c r="F48" s="68"/>
      <c r="G48" s="68"/>
      <c r="H48" s="68"/>
      <c r="I48" s="68"/>
      <c r="J48" s="68"/>
      <c r="K48" s="5"/>
    </row>
    <row r="49" spans="1:11" ht="13.5" customHeight="1" x14ac:dyDescent="0.2">
      <c r="A49" s="68"/>
      <c r="B49" s="68"/>
      <c r="C49" s="68"/>
      <c r="D49" s="68"/>
      <c r="E49" s="68"/>
      <c r="F49" s="68"/>
      <c r="G49" s="68"/>
      <c r="H49" s="68"/>
      <c r="I49" s="68"/>
      <c r="J49" s="68"/>
      <c r="K49" s="5"/>
    </row>
    <row r="50" spans="1:11" ht="13.5" customHeight="1" x14ac:dyDescent="0.2">
      <c r="A50" s="36"/>
      <c r="B50" s="36"/>
      <c r="C50" s="75" t="s">
        <v>21</v>
      </c>
      <c r="D50" s="75"/>
      <c r="E50" s="75" t="s">
        <v>22</v>
      </c>
      <c r="F50" s="75"/>
      <c r="G50" s="75" t="s">
        <v>23</v>
      </c>
      <c r="H50" s="75"/>
      <c r="I50" s="76" t="s">
        <v>24</v>
      </c>
      <c r="J50" s="75"/>
      <c r="K50" s="5"/>
    </row>
    <row r="51" spans="1:11" ht="14.1" customHeight="1" x14ac:dyDescent="0.2">
      <c r="A51" s="77" t="s">
        <v>25</v>
      </c>
      <c r="B51" s="78"/>
      <c r="C51" s="79">
        <f>'June 26'!J51</f>
        <v>0</v>
      </c>
      <c r="D51" s="80"/>
      <c r="E51" s="81">
        <f>D46</f>
        <v>0</v>
      </c>
      <c r="F51" s="82"/>
      <c r="G51" s="81">
        <f>IF(J5="Y",J7,(MIN(J7,(SUM(J44/J3)*J7))))</f>
        <v>0</v>
      </c>
      <c r="H51" s="83"/>
      <c r="I51" s="25"/>
      <c r="J51" s="33">
        <f>MIN(J8,(C51-E51+G51))</f>
        <v>0</v>
      </c>
      <c r="K51" s="5"/>
    </row>
    <row r="52" spans="1:11" ht="14.1" customHeight="1" x14ac:dyDescent="0.2">
      <c r="A52" s="84" t="s">
        <v>26</v>
      </c>
      <c r="B52" s="84"/>
      <c r="C52" s="79">
        <f>'June 26'!J52</f>
        <v>0</v>
      </c>
      <c r="D52" s="80"/>
      <c r="E52" s="81">
        <f>E46</f>
        <v>0</v>
      </c>
      <c r="F52" s="82"/>
      <c r="G52" s="81">
        <f>IF(J5="Y",J9,(MIN(J9,(SUM(J44/J3)*J9))))</f>
        <v>0</v>
      </c>
      <c r="H52" s="83"/>
      <c r="I52" s="26"/>
      <c r="J52" s="33">
        <f>C52-E52+G52</f>
        <v>0</v>
      </c>
      <c r="K52" s="5"/>
    </row>
    <row r="53" spans="1:11" ht="14.1" customHeight="1" x14ac:dyDescent="0.2">
      <c r="A53" s="84" t="s">
        <v>27</v>
      </c>
      <c r="B53" s="84"/>
      <c r="C53" s="79">
        <f>'June 26'!J53</f>
        <v>0</v>
      </c>
      <c r="D53" s="80"/>
      <c r="E53" s="81">
        <f>H46</f>
        <v>0</v>
      </c>
      <c r="F53" s="82"/>
      <c r="G53" s="81">
        <f>G46</f>
        <v>0</v>
      </c>
      <c r="H53" s="82"/>
      <c r="I53" s="25"/>
      <c r="J53" s="33">
        <f>C53-E53+G53</f>
        <v>0</v>
      </c>
      <c r="K53" s="5"/>
    </row>
    <row r="55" spans="1:11" x14ac:dyDescent="0.2">
      <c r="A55" s="16"/>
      <c r="B55" s="16"/>
      <c r="C55" s="16"/>
      <c r="D55" s="6"/>
    </row>
    <row r="56" spans="1:11" ht="25.5" customHeight="1" x14ac:dyDescent="0.2"/>
    <row r="57" spans="1:11" x14ac:dyDescent="0.2">
      <c r="A57" s="88"/>
      <c r="B57" s="88"/>
      <c r="C57" s="88"/>
      <c r="D57" s="89"/>
      <c r="E57" s="89"/>
    </row>
    <row r="58" spans="1:11" ht="12.95" customHeight="1" x14ac:dyDescent="0.2">
      <c r="A58" s="86" t="s">
        <v>1</v>
      </c>
      <c r="B58" s="86"/>
      <c r="C58" s="86"/>
      <c r="D58" s="86" t="s">
        <v>0</v>
      </c>
      <c r="E58" s="86"/>
    </row>
    <row r="59" spans="1:11" ht="25.5" customHeight="1" x14ac:dyDescent="0.2"/>
    <row r="60" spans="1:11" x14ac:dyDescent="0.2">
      <c r="A60" s="88"/>
      <c r="B60" s="88"/>
      <c r="C60" s="88"/>
      <c r="D60" s="89"/>
      <c r="E60" s="89"/>
    </row>
    <row r="61" spans="1:11" x14ac:dyDescent="0.2">
      <c r="A61" s="85" t="s">
        <v>71</v>
      </c>
      <c r="B61" s="86"/>
      <c r="C61" s="86"/>
      <c r="D61" s="86" t="s">
        <v>0</v>
      </c>
      <c r="E61" s="86"/>
    </row>
    <row r="62" spans="1:11" ht="25.5" customHeight="1" x14ac:dyDescent="0.2"/>
    <row r="63" spans="1:11" x14ac:dyDescent="0.2">
      <c r="A63" s="88"/>
      <c r="B63" s="88"/>
      <c r="C63" s="88"/>
      <c r="D63" s="89"/>
      <c r="E63" s="89"/>
    </row>
    <row r="64" spans="1:11" x14ac:dyDescent="0.2">
      <c r="A64" s="86" t="s">
        <v>3</v>
      </c>
      <c r="B64" s="86"/>
      <c r="C64" s="86"/>
      <c r="D64" s="86" t="s">
        <v>0</v>
      </c>
      <c r="E64" s="86"/>
    </row>
    <row r="68" spans="1:10" x14ac:dyDescent="0.2">
      <c r="A68" s="12"/>
      <c r="B68" s="12"/>
      <c r="C68" s="12"/>
      <c r="D68" s="9"/>
      <c r="E68" s="9"/>
      <c r="F68" s="87"/>
      <c r="G68" s="87"/>
      <c r="H68" s="87"/>
      <c r="I68" s="87"/>
      <c r="J68" s="87"/>
    </row>
  </sheetData>
  <sheetProtection algorithmName="SHA-512" hashValue="7nWR4Q6OftwWWWLmS2rCiSdBGvbeEB/ruRc7X56Gtf0/+8vzwnr4hhb1+X+yRw9WuiJgOB069/yvehGMOMQaOw==" saltValue="IY2IdFdZ8fcN9D7DwOr6AQ==" spinCount="100000" sheet="1" objects="1" scenarios="1" selectLockedCells="1"/>
  <mergeCells count="35">
    <mergeCell ref="F68:J68"/>
    <mergeCell ref="A46:B46"/>
    <mergeCell ref="A51:B51"/>
    <mergeCell ref="C51:D51"/>
    <mergeCell ref="E51:F51"/>
    <mergeCell ref="G51:H51"/>
    <mergeCell ref="A48:J49"/>
    <mergeCell ref="A52:B52"/>
    <mergeCell ref="C52:D52"/>
    <mergeCell ref="E52:F52"/>
    <mergeCell ref="G52:H52"/>
    <mergeCell ref="C50:D50"/>
    <mergeCell ref="E50:F50"/>
    <mergeCell ref="G50:H50"/>
    <mergeCell ref="I50:J50"/>
    <mergeCell ref="A60:C60"/>
    <mergeCell ref="A64:C64"/>
    <mergeCell ref="A58:C58"/>
    <mergeCell ref="D58:E58"/>
    <mergeCell ref="D64:E64"/>
    <mergeCell ref="D57:E57"/>
    <mergeCell ref="D63:E63"/>
    <mergeCell ref="A63:C63"/>
    <mergeCell ref="A57:C57"/>
    <mergeCell ref="D60:E60"/>
    <mergeCell ref="A61:C61"/>
    <mergeCell ref="D61:E61"/>
    <mergeCell ref="A1:J1"/>
    <mergeCell ref="A8:D8"/>
    <mergeCell ref="A44:I44"/>
    <mergeCell ref="A45:J45"/>
    <mergeCell ref="A53:B53"/>
    <mergeCell ref="C53:D53"/>
    <mergeCell ref="E53:F53"/>
    <mergeCell ref="G53:H53"/>
  </mergeCells>
  <phoneticPr fontId="0" type="noConversion"/>
  <conditionalFormatting sqref="E51:F51">
    <cfRule type="cellIs" dxfId="17" priority="2" operator="greaterThan">
      <formula>$C$51</formula>
    </cfRule>
  </conditionalFormatting>
  <conditionalFormatting sqref="E52:F52">
    <cfRule type="cellIs" dxfId="16" priority="1" operator="greaterThan">
      <formula>$C$52</formula>
    </cfRule>
  </conditionalFormatting>
  <conditionalFormatting sqref="I51:J51">
    <cfRule type="cellIs" dxfId="15" priority="3" operator="equal">
      <formula>$J$8</formula>
    </cfRule>
  </conditionalFormatting>
  <printOptions horizontalCentered="1"/>
  <pageMargins left="0.25" right="0.25" top="0.75" bottom="0.75" header="0.3" footer="0.3"/>
  <pageSetup orientation="landscape" r:id="rId1"/>
  <headerFooter alignWithMargins="0">
    <oddHeader>&amp;ROCC-5B (12/25)</oddHeader>
    <oddFooter>&amp;L&amp;"-,Bold"&amp;8Abbreviation Key:&amp;"-,Regular"
SL = Sick Leave/Enforced Leave&amp;C&amp;8Reg = Regular/Standard Time
H = Holiday&amp;R&amp;8AL = Annual Leave
CTA/U = Compensatory Time Accrued/Used</oddFooter>
  </headerFooter>
  <ignoredErrors>
    <ignoredError sqref="C51:D53"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91145-685C-42A5-83CA-458BBD088474}">
  <sheetPr codeName="Sheet2"/>
  <dimension ref="A1:K68"/>
  <sheetViews>
    <sheetView showGridLines="0" view="pageLayout" topLeftCell="A39" zoomScaleNormal="100" workbookViewId="0">
      <selection activeCell="D60" sqref="D60:E60"/>
    </sheetView>
  </sheetViews>
  <sheetFormatPr defaultColWidth="9.140625" defaultRowHeight="12.75" x14ac:dyDescent="0.2"/>
  <cols>
    <col min="1" max="1" width="12.7109375" style="1" customWidth="1"/>
    <col min="2" max="2" width="55.42578125" style="1" customWidth="1"/>
    <col min="3" max="3" width="8.140625" style="1" bestFit="1" customWidth="1"/>
    <col min="4" max="4" width="9.140625" style="1" bestFit="1" customWidth="1"/>
    <col min="5" max="6" width="8.140625" style="1" bestFit="1" customWidth="1"/>
    <col min="7" max="9" width="6.5703125" style="1" bestFit="1" customWidth="1"/>
    <col min="10" max="10" width="15" style="1" bestFit="1" customWidth="1"/>
    <col min="11" max="11" width="11.7109375" style="1" customWidth="1"/>
    <col min="12" max="16384" width="9.140625" style="1"/>
  </cols>
  <sheetData>
    <row r="1" spans="1:11" ht="31.5" customHeight="1" x14ac:dyDescent="0.2">
      <c r="A1" s="69" t="s">
        <v>4</v>
      </c>
      <c r="B1" s="69"/>
      <c r="C1" s="69"/>
      <c r="D1" s="69"/>
      <c r="E1" s="69"/>
      <c r="F1" s="69"/>
      <c r="G1" s="69"/>
      <c r="H1" s="69"/>
      <c r="I1" s="69"/>
      <c r="J1" s="69"/>
    </row>
    <row r="3" spans="1:11" x14ac:dyDescent="0.2">
      <c r="A3" s="16" t="s">
        <v>15</v>
      </c>
      <c r="B3" s="24">
        <f>'July 26'!B3</f>
        <v>0</v>
      </c>
      <c r="C3" s="24"/>
      <c r="D3" s="2"/>
      <c r="E3" s="28" t="s">
        <v>19</v>
      </c>
      <c r="F3" s="29"/>
      <c r="G3" s="29"/>
      <c r="H3" s="29"/>
      <c r="I3" s="29"/>
      <c r="J3" s="28">
        <v>168</v>
      </c>
    </row>
    <row r="4" spans="1:11" x14ac:dyDescent="0.2">
      <c r="B4" s="40"/>
      <c r="C4" s="40"/>
      <c r="E4" s="30" t="s">
        <v>32</v>
      </c>
      <c r="F4" s="31"/>
      <c r="G4" s="31"/>
      <c r="H4" s="31"/>
      <c r="I4" s="31"/>
      <c r="J4" s="31"/>
    </row>
    <row r="5" spans="1:11" x14ac:dyDescent="0.2">
      <c r="A5" s="17" t="s">
        <v>16</v>
      </c>
      <c r="B5" s="24">
        <f>'July 26'!B5</f>
        <v>0</v>
      </c>
      <c r="C5" s="24"/>
      <c r="D5" s="2"/>
      <c r="E5" s="16" t="s">
        <v>33</v>
      </c>
      <c r="J5" s="42">
        <f>'July 26'!J5</f>
        <v>0</v>
      </c>
    </row>
    <row r="6" spans="1:11" x14ac:dyDescent="0.2">
      <c r="A6" s="22"/>
      <c r="B6" s="19"/>
      <c r="C6" s="19"/>
      <c r="D6" s="2"/>
      <c r="E6" s="20" t="s">
        <v>34</v>
      </c>
      <c r="H6" s="2"/>
      <c r="I6" s="2"/>
      <c r="J6" s="2"/>
    </row>
    <row r="7" spans="1:11" ht="13.5" customHeight="1" x14ac:dyDescent="0.2">
      <c r="A7" s="17" t="s">
        <v>17</v>
      </c>
      <c r="B7" s="24">
        <f>'July 26'!B7</f>
        <v>0</v>
      </c>
      <c r="C7" s="24"/>
      <c r="D7" s="2"/>
      <c r="E7" s="16" t="s">
        <v>28</v>
      </c>
      <c r="F7" s="16"/>
      <c r="G7" s="16"/>
      <c r="H7" s="16"/>
      <c r="I7" s="16"/>
      <c r="J7" s="41">
        <f>'July 26'!J7</f>
        <v>0</v>
      </c>
    </row>
    <row r="8" spans="1:11" x14ac:dyDescent="0.2">
      <c r="A8" s="70"/>
      <c r="B8" s="71"/>
      <c r="C8" s="71"/>
      <c r="D8" s="71"/>
      <c r="E8" s="38" t="s">
        <v>35</v>
      </c>
      <c r="F8" s="38"/>
      <c r="G8" s="38"/>
      <c r="H8" s="39"/>
      <c r="I8" s="39"/>
      <c r="J8" s="43">
        <f>'July 26'!J8</f>
        <v>0</v>
      </c>
    </row>
    <row r="9" spans="1:11" x14ac:dyDescent="0.2">
      <c r="A9" s="28" t="s">
        <v>18</v>
      </c>
      <c r="B9" s="32">
        <v>46235</v>
      </c>
      <c r="C9" s="32"/>
      <c r="E9" s="16" t="s">
        <v>29</v>
      </c>
      <c r="F9"/>
      <c r="G9"/>
      <c r="H9"/>
      <c r="I9"/>
      <c r="J9" s="41">
        <f>'July 26'!J9</f>
        <v>0</v>
      </c>
    </row>
    <row r="10" spans="1:11" x14ac:dyDescent="0.2">
      <c r="A10"/>
      <c r="E10" s="22"/>
      <c r="F10" s="11"/>
      <c r="G10" s="52"/>
      <c r="H10" s="52"/>
      <c r="I10" s="52"/>
      <c r="J10" s="7"/>
    </row>
    <row r="12" spans="1:11" s="9" customFormat="1" ht="27.75" customHeight="1" x14ac:dyDescent="0.2">
      <c r="A12" s="14" t="s">
        <v>2</v>
      </c>
      <c r="B12" s="14" t="s">
        <v>12</v>
      </c>
      <c r="C12" s="14" t="s">
        <v>6</v>
      </c>
      <c r="D12" s="14" t="s">
        <v>7</v>
      </c>
      <c r="E12" s="14" t="s">
        <v>8</v>
      </c>
      <c r="F12" s="14" t="s">
        <v>9</v>
      </c>
      <c r="G12" s="14" t="s">
        <v>10</v>
      </c>
      <c r="H12" s="14" t="s">
        <v>11</v>
      </c>
      <c r="I12" s="14" t="s">
        <v>5</v>
      </c>
      <c r="J12" s="14" t="s">
        <v>13</v>
      </c>
      <c r="K12" s="8"/>
    </row>
    <row r="13" spans="1:11" x14ac:dyDescent="0.2">
      <c r="A13" s="23">
        <f>B9</f>
        <v>46235</v>
      </c>
      <c r="B13" s="18"/>
      <c r="C13" s="3"/>
      <c r="D13" s="3"/>
      <c r="E13" s="3"/>
      <c r="F13" s="3"/>
      <c r="G13" s="3"/>
      <c r="H13" s="3"/>
      <c r="I13" s="3"/>
      <c r="J13" s="4">
        <f>SUM(C13+D13+E13+F13+H13)</f>
        <v>0</v>
      </c>
      <c r="K13" s="10"/>
    </row>
    <row r="14" spans="1:11" x14ac:dyDescent="0.2">
      <c r="A14" s="23">
        <f>A13+1</f>
        <v>46236</v>
      </c>
      <c r="B14" s="18"/>
      <c r="C14" s="3"/>
      <c r="D14" s="3"/>
      <c r="E14" s="3"/>
      <c r="F14" s="3"/>
      <c r="G14" s="3"/>
      <c r="H14" s="3"/>
      <c r="I14" s="3"/>
      <c r="J14" s="4">
        <f t="shared" ref="J14:J43" si="0">SUM(C14+D14+E14+F14+H14)</f>
        <v>0</v>
      </c>
      <c r="K14" s="10"/>
    </row>
    <row r="15" spans="1:11" x14ac:dyDescent="0.2">
      <c r="A15" s="23">
        <f t="shared" ref="A15:A43" si="1">A14+1</f>
        <v>46237</v>
      </c>
      <c r="B15" s="18"/>
      <c r="C15" s="3"/>
      <c r="D15" s="3"/>
      <c r="E15" s="3"/>
      <c r="F15" s="3"/>
      <c r="G15" s="3"/>
      <c r="H15" s="3"/>
      <c r="I15" s="3"/>
      <c r="J15" s="4">
        <f t="shared" si="0"/>
        <v>0</v>
      </c>
      <c r="K15" s="10"/>
    </row>
    <row r="16" spans="1:11" x14ac:dyDescent="0.2">
      <c r="A16" s="23">
        <f t="shared" si="1"/>
        <v>46238</v>
      </c>
      <c r="B16" s="18"/>
      <c r="C16" s="3"/>
      <c r="D16" s="3"/>
      <c r="E16" s="3"/>
      <c r="F16" s="3"/>
      <c r="G16" s="3"/>
      <c r="H16" s="3"/>
      <c r="I16" s="3"/>
      <c r="J16" s="4">
        <f t="shared" si="0"/>
        <v>0</v>
      </c>
      <c r="K16" s="10"/>
    </row>
    <row r="17" spans="1:11" x14ac:dyDescent="0.2">
      <c r="A17" s="23">
        <f t="shared" si="1"/>
        <v>46239</v>
      </c>
      <c r="B17" s="18"/>
      <c r="C17" s="3"/>
      <c r="D17" s="3"/>
      <c r="E17" s="3"/>
      <c r="F17" s="3"/>
      <c r="G17" s="3"/>
      <c r="H17" s="3"/>
      <c r="I17" s="3"/>
      <c r="J17" s="4">
        <f t="shared" si="0"/>
        <v>0</v>
      </c>
      <c r="K17" s="10"/>
    </row>
    <row r="18" spans="1:11" x14ac:dyDescent="0.2">
      <c r="A18" s="23">
        <f t="shared" si="1"/>
        <v>46240</v>
      </c>
      <c r="B18" s="18"/>
      <c r="C18" s="3"/>
      <c r="D18" s="3"/>
      <c r="E18" s="3"/>
      <c r="F18" s="3"/>
      <c r="G18" s="3"/>
      <c r="H18" s="3"/>
      <c r="I18" s="3"/>
      <c r="J18" s="4">
        <f t="shared" si="0"/>
        <v>0</v>
      </c>
      <c r="K18" s="10"/>
    </row>
    <row r="19" spans="1:11" x14ac:dyDescent="0.2">
      <c r="A19" s="23">
        <f t="shared" si="1"/>
        <v>46241</v>
      </c>
      <c r="B19" s="18"/>
      <c r="C19" s="3"/>
      <c r="D19" s="3"/>
      <c r="E19" s="3"/>
      <c r="F19" s="3"/>
      <c r="G19" s="3"/>
      <c r="H19" s="3"/>
      <c r="I19" s="3"/>
      <c r="J19" s="4">
        <f t="shared" si="0"/>
        <v>0</v>
      </c>
      <c r="K19" s="10"/>
    </row>
    <row r="20" spans="1:11" x14ac:dyDescent="0.2">
      <c r="A20" s="23">
        <f t="shared" si="1"/>
        <v>46242</v>
      </c>
      <c r="B20" s="18"/>
      <c r="C20" s="3"/>
      <c r="D20" s="3"/>
      <c r="E20" s="3"/>
      <c r="F20" s="3"/>
      <c r="G20" s="3"/>
      <c r="H20" s="3"/>
      <c r="I20" s="3"/>
      <c r="J20" s="4">
        <f t="shared" si="0"/>
        <v>0</v>
      </c>
      <c r="K20" s="10"/>
    </row>
    <row r="21" spans="1:11" x14ac:dyDescent="0.2">
      <c r="A21" s="23">
        <f t="shared" si="1"/>
        <v>46243</v>
      </c>
      <c r="B21" s="18"/>
      <c r="C21" s="3"/>
      <c r="D21" s="3"/>
      <c r="E21" s="3"/>
      <c r="F21" s="3"/>
      <c r="G21" s="3"/>
      <c r="H21" s="3"/>
      <c r="I21" s="3"/>
      <c r="J21" s="4">
        <f t="shared" si="0"/>
        <v>0</v>
      </c>
      <c r="K21" s="10"/>
    </row>
    <row r="22" spans="1:11" x14ac:dyDescent="0.2">
      <c r="A22" s="23">
        <f t="shared" si="1"/>
        <v>46244</v>
      </c>
      <c r="B22" s="18"/>
      <c r="C22" s="3"/>
      <c r="D22" s="3"/>
      <c r="E22" s="3"/>
      <c r="F22" s="3"/>
      <c r="G22" s="3"/>
      <c r="H22" s="3"/>
      <c r="I22" s="3"/>
      <c r="J22" s="4">
        <f t="shared" si="0"/>
        <v>0</v>
      </c>
      <c r="K22" s="10"/>
    </row>
    <row r="23" spans="1:11" x14ac:dyDescent="0.2">
      <c r="A23" s="23">
        <f t="shared" si="1"/>
        <v>46245</v>
      </c>
      <c r="B23" s="18"/>
      <c r="C23" s="3"/>
      <c r="D23" s="3"/>
      <c r="E23" s="3"/>
      <c r="F23" s="3"/>
      <c r="G23" s="3"/>
      <c r="H23" s="3"/>
      <c r="I23" s="3"/>
      <c r="J23" s="4">
        <f t="shared" si="0"/>
        <v>0</v>
      </c>
      <c r="K23" s="10"/>
    </row>
    <row r="24" spans="1:11" x14ac:dyDescent="0.2">
      <c r="A24" s="23">
        <f t="shared" si="1"/>
        <v>46246</v>
      </c>
      <c r="B24" s="18"/>
      <c r="C24" s="3"/>
      <c r="D24" s="3"/>
      <c r="E24" s="3"/>
      <c r="F24" s="3"/>
      <c r="G24" s="3"/>
      <c r="H24" s="3"/>
      <c r="I24" s="3"/>
      <c r="J24" s="4">
        <f t="shared" si="0"/>
        <v>0</v>
      </c>
      <c r="K24" s="10"/>
    </row>
    <row r="25" spans="1:11" x14ac:dyDescent="0.2">
      <c r="A25" s="23">
        <f t="shared" si="1"/>
        <v>46247</v>
      </c>
      <c r="B25" s="18"/>
      <c r="C25" s="3"/>
      <c r="D25" s="3"/>
      <c r="E25" s="3"/>
      <c r="F25" s="3"/>
      <c r="G25" s="3"/>
      <c r="H25" s="3"/>
      <c r="I25" s="3"/>
      <c r="J25" s="4">
        <f t="shared" si="0"/>
        <v>0</v>
      </c>
      <c r="K25" s="10"/>
    </row>
    <row r="26" spans="1:11" x14ac:dyDescent="0.2">
      <c r="A26" s="23">
        <f t="shared" si="1"/>
        <v>46248</v>
      </c>
      <c r="B26" s="18"/>
      <c r="C26" s="3"/>
      <c r="D26" s="3"/>
      <c r="E26" s="3"/>
      <c r="F26" s="3"/>
      <c r="G26" s="3"/>
      <c r="H26" s="3"/>
      <c r="I26" s="3"/>
      <c r="J26" s="4">
        <f t="shared" si="0"/>
        <v>0</v>
      </c>
      <c r="K26" s="10"/>
    </row>
    <row r="27" spans="1:11" x14ac:dyDescent="0.2">
      <c r="A27" s="23">
        <f t="shared" si="1"/>
        <v>46249</v>
      </c>
      <c r="B27" s="18"/>
      <c r="C27" s="3"/>
      <c r="D27" s="3"/>
      <c r="E27" s="3"/>
      <c r="F27" s="3"/>
      <c r="G27" s="3"/>
      <c r="H27" s="3"/>
      <c r="I27" s="3"/>
      <c r="J27" s="4">
        <f t="shared" si="0"/>
        <v>0</v>
      </c>
      <c r="K27" s="10"/>
    </row>
    <row r="28" spans="1:11" x14ac:dyDescent="0.2">
      <c r="A28" s="23">
        <f t="shared" si="1"/>
        <v>46250</v>
      </c>
      <c r="B28" s="18"/>
      <c r="C28" s="3"/>
      <c r="D28" s="3"/>
      <c r="E28" s="3"/>
      <c r="F28" s="3"/>
      <c r="G28" s="3"/>
      <c r="H28" s="3"/>
      <c r="I28" s="3"/>
      <c r="J28" s="4">
        <f t="shared" si="0"/>
        <v>0</v>
      </c>
      <c r="K28" s="10"/>
    </row>
    <row r="29" spans="1:11" x14ac:dyDescent="0.2">
      <c r="A29" s="23">
        <f t="shared" si="1"/>
        <v>46251</v>
      </c>
      <c r="B29" s="18"/>
      <c r="C29" s="3"/>
      <c r="D29" s="3"/>
      <c r="E29" s="3"/>
      <c r="F29" s="3"/>
      <c r="G29" s="3"/>
      <c r="H29" s="3"/>
      <c r="I29" s="3"/>
      <c r="J29" s="4">
        <f t="shared" si="0"/>
        <v>0</v>
      </c>
      <c r="K29" s="10"/>
    </row>
    <row r="30" spans="1:11" x14ac:dyDescent="0.2">
      <c r="A30" s="23">
        <f t="shared" si="1"/>
        <v>46252</v>
      </c>
      <c r="B30" s="18"/>
      <c r="C30" s="3"/>
      <c r="D30" s="3"/>
      <c r="E30" s="3"/>
      <c r="F30" s="3"/>
      <c r="G30" s="3"/>
      <c r="H30" s="3"/>
      <c r="I30" s="3"/>
      <c r="J30" s="4">
        <f t="shared" si="0"/>
        <v>0</v>
      </c>
      <c r="K30" s="10"/>
    </row>
    <row r="31" spans="1:11" x14ac:dyDescent="0.2">
      <c r="A31" s="23">
        <f t="shared" si="1"/>
        <v>46253</v>
      </c>
      <c r="B31" s="18"/>
      <c r="C31" s="3"/>
      <c r="D31" s="3"/>
      <c r="E31" s="3"/>
      <c r="F31" s="3"/>
      <c r="G31" s="3"/>
      <c r="H31" s="3"/>
      <c r="I31" s="3"/>
      <c r="J31" s="4">
        <f t="shared" si="0"/>
        <v>0</v>
      </c>
      <c r="K31" s="10"/>
    </row>
    <row r="32" spans="1:11" x14ac:dyDescent="0.2">
      <c r="A32" s="23">
        <f t="shared" si="1"/>
        <v>46254</v>
      </c>
      <c r="B32" s="18"/>
      <c r="C32" s="3"/>
      <c r="D32" s="3"/>
      <c r="E32" s="3"/>
      <c r="F32" s="3"/>
      <c r="G32" s="3"/>
      <c r="H32" s="3"/>
      <c r="I32" s="3"/>
      <c r="J32" s="4">
        <f t="shared" si="0"/>
        <v>0</v>
      </c>
      <c r="K32" s="10"/>
    </row>
    <row r="33" spans="1:11" x14ac:dyDescent="0.2">
      <c r="A33" s="23">
        <f t="shared" si="1"/>
        <v>46255</v>
      </c>
      <c r="B33" s="18"/>
      <c r="C33" s="3"/>
      <c r="D33" s="3"/>
      <c r="E33" s="3"/>
      <c r="F33" s="3"/>
      <c r="G33" s="3"/>
      <c r="H33" s="3"/>
      <c r="I33" s="3"/>
      <c r="J33" s="4">
        <f t="shared" si="0"/>
        <v>0</v>
      </c>
      <c r="K33" s="10"/>
    </row>
    <row r="34" spans="1:11" x14ac:dyDescent="0.2">
      <c r="A34" s="23">
        <f t="shared" si="1"/>
        <v>46256</v>
      </c>
      <c r="B34" s="18"/>
      <c r="C34" s="3"/>
      <c r="D34" s="3"/>
      <c r="E34" s="3"/>
      <c r="F34" s="3"/>
      <c r="G34" s="3"/>
      <c r="H34" s="3"/>
      <c r="I34" s="3"/>
      <c r="J34" s="4">
        <f t="shared" si="0"/>
        <v>0</v>
      </c>
      <c r="K34" s="10"/>
    </row>
    <row r="35" spans="1:11" x14ac:dyDescent="0.2">
      <c r="A35" s="23">
        <f t="shared" si="1"/>
        <v>46257</v>
      </c>
      <c r="B35" s="18"/>
      <c r="C35" s="3"/>
      <c r="D35" s="3"/>
      <c r="E35" s="3"/>
      <c r="F35" s="3"/>
      <c r="G35" s="3"/>
      <c r="H35" s="3"/>
      <c r="I35" s="3"/>
      <c r="J35" s="4">
        <f t="shared" si="0"/>
        <v>0</v>
      </c>
      <c r="K35" s="10"/>
    </row>
    <row r="36" spans="1:11" x14ac:dyDescent="0.2">
      <c r="A36" s="23">
        <f t="shared" si="1"/>
        <v>46258</v>
      </c>
      <c r="B36" s="18"/>
      <c r="C36" s="3"/>
      <c r="D36" s="3"/>
      <c r="E36" s="3"/>
      <c r="F36" s="3"/>
      <c r="G36" s="3"/>
      <c r="H36" s="3"/>
      <c r="I36" s="3"/>
      <c r="J36" s="4">
        <f t="shared" si="0"/>
        <v>0</v>
      </c>
      <c r="K36" s="10"/>
    </row>
    <row r="37" spans="1:11" x14ac:dyDescent="0.2">
      <c r="A37" s="23">
        <f t="shared" si="1"/>
        <v>46259</v>
      </c>
      <c r="B37" s="18"/>
      <c r="C37" s="3"/>
      <c r="D37" s="3"/>
      <c r="E37" s="3"/>
      <c r="F37" s="3"/>
      <c r="G37" s="3"/>
      <c r="H37" s="3"/>
      <c r="I37" s="3"/>
      <c r="J37" s="4">
        <f t="shared" si="0"/>
        <v>0</v>
      </c>
      <c r="K37" s="10"/>
    </row>
    <row r="38" spans="1:11" x14ac:dyDescent="0.2">
      <c r="A38" s="23">
        <f t="shared" si="1"/>
        <v>46260</v>
      </c>
      <c r="B38" s="18"/>
      <c r="C38" s="3"/>
      <c r="D38" s="3"/>
      <c r="E38" s="3"/>
      <c r="F38" s="3"/>
      <c r="G38" s="3"/>
      <c r="H38" s="3"/>
      <c r="I38" s="3"/>
      <c r="J38" s="4">
        <f t="shared" si="0"/>
        <v>0</v>
      </c>
      <c r="K38" s="10"/>
    </row>
    <row r="39" spans="1:11" x14ac:dyDescent="0.2">
      <c r="A39" s="23">
        <f t="shared" si="1"/>
        <v>46261</v>
      </c>
      <c r="B39" s="18"/>
      <c r="C39" s="3"/>
      <c r="D39" s="3"/>
      <c r="E39" s="3"/>
      <c r="F39" s="3"/>
      <c r="G39" s="3"/>
      <c r="H39" s="3"/>
      <c r="I39" s="3"/>
      <c r="J39" s="4">
        <f t="shared" si="0"/>
        <v>0</v>
      </c>
      <c r="K39" s="10"/>
    </row>
    <row r="40" spans="1:11" x14ac:dyDescent="0.2">
      <c r="A40" s="23">
        <f t="shared" si="1"/>
        <v>46262</v>
      </c>
      <c r="B40" s="18"/>
      <c r="C40" s="3"/>
      <c r="D40" s="3"/>
      <c r="E40" s="3"/>
      <c r="F40" s="3"/>
      <c r="G40" s="3"/>
      <c r="H40" s="3"/>
      <c r="I40" s="3"/>
      <c r="J40" s="4">
        <f t="shared" si="0"/>
        <v>0</v>
      </c>
      <c r="K40" s="10"/>
    </row>
    <row r="41" spans="1:11" x14ac:dyDescent="0.2">
      <c r="A41" s="23">
        <f t="shared" si="1"/>
        <v>46263</v>
      </c>
      <c r="B41" s="18"/>
      <c r="C41" s="3"/>
      <c r="D41" s="3"/>
      <c r="E41" s="3"/>
      <c r="F41" s="3"/>
      <c r="G41" s="3"/>
      <c r="H41" s="3"/>
      <c r="I41" s="3"/>
      <c r="J41" s="4">
        <f t="shared" si="0"/>
        <v>0</v>
      </c>
      <c r="K41" s="10"/>
    </row>
    <row r="42" spans="1:11" x14ac:dyDescent="0.2">
      <c r="A42" s="23">
        <f t="shared" si="1"/>
        <v>46264</v>
      </c>
      <c r="B42" s="18"/>
      <c r="C42" s="3"/>
      <c r="D42" s="3"/>
      <c r="E42" s="3"/>
      <c r="F42" s="3"/>
      <c r="G42" s="3"/>
      <c r="H42" s="3"/>
      <c r="I42" s="3"/>
      <c r="J42" s="4">
        <f t="shared" si="0"/>
        <v>0</v>
      </c>
      <c r="K42" s="10"/>
    </row>
    <row r="43" spans="1:11" x14ac:dyDescent="0.2">
      <c r="A43" s="23">
        <f t="shared" si="1"/>
        <v>46265</v>
      </c>
      <c r="B43" s="18"/>
      <c r="C43" s="3"/>
      <c r="D43" s="3"/>
      <c r="E43" s="3"/>
      <c r="F43" s="3"/>
      <c r="G43" s="3"/>
      <c r="H43" s="3"/>
      <c r="I43" s="3"/>
      <c r="J43" s="4">
        <f t="shared" si="0"/>
        <v>0</v>
      </c>
      <c r="K43" s="5"/>
    </row>
    <row r="44" spans="1:11" ht="21.95" customHeight="1" x14ac:dyDescent="0.2">
      <c r="A44" s="72" t="s">
        <v>30</v>
      </c>
      <c r="B44" s="72"/>
      <c r="C44" s="72"/>
      <c r="D44" s="72"/>
      <c r="E44" s="72"/>
      <c r="F44" s="72"/>
      <c r="G44" s="72"/>
      <c r="H44" s="72"/>
      <c r="I44" s="72"/>
      <c r="J44" s="15">
        <f>SUM(J13:J43)</f>
        <v>0</v>
      </c>
      <c r="K44" s="5"/>
    </row>
    <row r="45" spans="1:11" x14ac:dyDescent="0.2">
      <c r="A45" s="73" t="s">
        <v>31</v>
      </c>
      <c r="B45" s="73"/>
      <c r="C45" s="73"/>
      <c r="D45" s="73"/>
      <c r="E45" s="73"/>
      <c r="F45" s="73"/>
      <c r="G45" s="73"/>
      <c r="H45" s="73"/>
      <c r="I45" s="73"/>
      <c r="J45" s="73"/>
    </row>
    <row r="46" spans="1:11" ht="21.95" customHeight="1" x14ac:dyDescent="0.2">
      <c r="A46" s="74" t="s">
        <v>14</v>
      </c>
      <c r="B46" s="74"/>
      <c r="C46" s="21">
        <f t="shared" ref="C46:I46" si="2">SUM(C13:C43)</f>
        <v>0</v>
      </c>
      <c r="D46" s="21">
        <f t="shared" si="2"/>
        <v>0</v>
      </c>
      <c r="E46" s="21">
        <f t="shared" si="2"/>
        <v>0</v>
      </c>
      <c r="F46" s="21">
        <f t="shared" si="2"/>
        <v>0</v>
      </c>
      <c r="G46" s="21">
        <f t="shared" si="2"/>
        <v>0</v>
      </c>
      <c r="H46" s="21">
        <f t="shared" si="2"/>
        <v>0</v>
      </c>
      <c r="I46" s="21">
        <f t="shared" si="2"/>
        <v>0</v>
      </c>
      <c r="J46" s="21"/>
      <c r="K46" s="5"/>
    </row>
    <row r="47" spans="1:11" x14ac:dyDescent="0.2">
      <c r="A47" s="20"/>
      <c r="B47" s="16"/>
      <c r="C47" s="16"/>
      <c r="D47" s="6"/>
    </row>
    <row r="48" spans="1:11" ht="13.5" customHeight="1" x14ac:dyDescent="0.2">
      <c r="A48" s="68" t="s">
        <v>20</v>
      </c>
      <c r="B48" s="68"/>
      <c r="C48" s="68"/>
      <c r="D48" s="68"/>
      <c r="E48" s="68"/>
      <c r="F48" s="68"/>
      <c r="G48" s="68"/>
      <c r="H48" s="68"/>
      <c r="I48" s="68"/>
      <c r="J48" s="68"/>
      <c r="K48" s="5"/>
    </row>
    <row r="49" spans="1:11" ht="13.5" customHeight="1" x14ac:dyDescent="0.2">
      <c r="A49" s="68"/>
      <c r="B49" s="68"/>
      <c r="C49" s="68"/>
      <c r="D49" s="68"/>
      <c r="E49" s="68"/>
      <c r="F49" s="68"/>
      <c r="G49" s="68"/>
      <c r="H49" s="68"/>
      <c r="I49" s="68"/>
      <c r="J49" s="68"/>
      <c r="K49" s="5"/>
    </row>
    <row r="50" spans="1:11" ht="13.5" customHeight="1" x14ac:dyDescent="0.2">
      <c r="A50" s="36"/>
      <c r="B50" s="36"/>
      <c r="C50" s="75" t="s">
        <v>21</v>
      </c>
      <c r="D50" s="75"/>
      <c r="E50" s="75" t="s">
        <v>22</v>
      </c>
      <c r="F50" s="75"/>
      <c r="G50" s="75" t="s">
        <v>23</v>
      </c>
      <c r="H50" s="75"/>
      <c r="I50" s="76" t="s">
        <v>24</v>
      </c>
      <c r="J50" s="75"/>
      <c r="K50" s="5"/>
    </row>
    <row r="51" spans="1:11" ht="14.1" customHeight="1" x14ac:dyDescent="0.2">
      <c r="A51" s="77" t="s">
        <v>25</v>
      </c>
      <c r="B51" s="78"/>
      <c r="C51" s="79">
        <f>'July 26'!J51</f>
        <v>0</v>
      </c>
      <c r="D51" s="80"/>
      <c r="E51" s="81">
        <f>D46</f>
        <v>0</v>
      </c>
      <c r="F51" s="82"/>
      <c r="G51" s="81">
        <f>IF(J5="Y",J7,(MIN(J7,(SUM(J44/J3)*J7))))</f>
        <v>0</v>
      </c>
      <c r="H51" s="83"/>
      <c r="I51" s="25"/>
      <c r="J51" s="33">
        <f>MIN(J8,(C51-E51+G51))</f>
        <v>0</v>
      </c>
      <c r="K51" s="5"/>
    </row>
    <row r="52" spans="1:11" ht="14.1" customHeight="1" x14ac:dyDescent="0.2">
      <c r="A52" s="84" t="s">
        <v>26</v>
      </c>
      <c r="B52" s="84"/>
      <c r="C52" s="79">
        <f>'July 26'!J52</f>
        <v>0</v>
      </c>
      <c r="D52" s="80"/>
      <c r="E52" s="81">
        <f>E46</f>
        <v>0</v>
      </c>
      <c r="F52" s="82"/>
      <c r="G52" s="81">
        <f>IF(J5="Y",J9,(MIN(J9,(SUM(J44/J3)*J9))))</f>
        <v>0</v>
      </c>
      <c r="H52" s="83"/>
      <c r="I52" s="26"/>
      <c r="J52" s="33">
        <f>C52-E52+G52</f>
        <v>0</v>
      </c>
      <c r="K52" s="5"/>
    </row>
    <row r="53" spans="1:11" ht="14.1" customHeight="1" x14ac:dyDescent="0.2">
      <c r="A53" s="84" t="s">
        <v>27</v>
      </c>
      <c r="B53" s="84"/>
      <c r="C53" s="79">
        <f>'July 26'!J53</f>
        <v>0</v>
      </c>
      <c r="D53" s="80"/>
      <c r="E53" s="81">
        <f>H46</f>
        <v>0</v>
      </c>
      <c r="F53" s="82"/>
      <c r="G53" s="81">
        <f>G46</f>
        <v>0</v>
      </c>
      <c r="H53" s="82"/>
      <c r="I53" s="25"/>
      <c r="J53" s="33">
        <f>C53-E53+G53</f>
        <v>0</v>
      </c>
      <c r="K53" s="5"/>
    </row>
    <row r="55" spans="1:11" x14ac:dyDescent="0.2">
      <c r="A55" s="16"/>
      <c r="B55" s="16"/>
      <c r="C55" s="16"/>
      <c r="D55" s="6"/>
    </row>
    <row r="56" spans="1:11" ht="25.5" customHeight="1" x14ac:dyDescent="0.2"/>
    <row r="57" spans="1:11" x14ac:dyDescent="0.2">
      <c r="A57" s="88"/>
      <c r="B57" s="88"/>
      <c r="C57" s="88"/>
      <c r="D57" s="89"/>
      <c r="E57" s="89"/>
    </row>
    <row r="58" spans="1:11" ht="12.95" customHeight="1" x14ac:dyDescent="0.2">
      <c r="A58" s="86" t="s">
        <v>1</v>
      </c>
      <c r="B58" s="86"/>
      <c r="C58" s="86"/>
      <c r="D58" s="86" t="s">
        <v>0</v>
      </c>
      <c r="E58" s="86"/>
    </row>
    <row r="59" spans="1:11" ht="25.5" customHeight="1" x14ac:dyDescent="0.2"/>
    <row r="60" spans="1:11" x14ac:dyDescent="0.2">
      <c r="A60" s="88"/>
      <c r="B60" s="88"/>
      <c r="C60" s="88"/>
      <c r="D60" s="89"/>
      <c r="E60" s="89"/>
    </row>
    <row r="61" spans="1:11" x14ac:dyDescent="0.2">
      <c r="A61" s="85" t="s">
        <v>71</v>
      </c>
      <c r="B61" s="86"/>
      <c r="C61" s="86"/>
      <c r="D61" s="86" t="s">
        <v>0</v>
      </c>
      <c r="E61" s="86"/>
    </row>
    <row r="62" spans="1:11" ht="25.5" customHeight="1" x14ac:dyDescent="0.2"/>
    <row r="63" spans="1:11" x14ac:dyDescent="0.2">
      <c r="A63" s="88"/>
      <c r="B63" s="88"/>
      <c r="C63" s="88"/>
      <c r="D63" s="89"/>
      <c r="E63" s="89"/>
    </row>
    <row r="64" spans="1:11" x14ac:dyDescent="0.2">
      <c r="A64" s="86" t="s">
        <v>3</v>
      </c>
      <c r="B64" s="86"/>
      <c r="C64" s="86"/>
      <c r="D64" s="86" t="s">
        <v>0</v>
      </c>
      <c r="E64" s="86"/>
    </row>
    <row r="68" spans="1:10" x14ac:dyDescent="0.2">
      <c r="A68" s="12"/>
      <c r="B68" s="12"/>
      <c r="C68" s="12"/>
      <c r="D68" s="9"/>
      <c r="E68" s="9"/>
      <c r="F68" s="87"/>
      <c r="G68" s="87"/>
      <c r="H68" s="87"/>
      <c r="I68" s="87"/>
      <c r="J68" s="87"/>
    </row>
  </sheetData>
  <sheetProtection algorithmName="SHA-512" hashValue="3YliMucvRjfQfhUW1v7cGyrCryLMTEpDMljvIsaok2X4iyNa7klrxz/uFsWrVqnLbtjkzICpSAptycfSStQvTg==" saltValue="G9cOLBGgquvt/AkcNjSHng==" spinCount="100000" sheet="1" objects="1" scenarios="1" selectLockedCells="1"/>
  <mergeCells count="35">
    <mergeCell ref="A48:J49"/>
    <mergeCell ref="A1:J1"/>
    <mergeCell ref="A8:D8"/>
    <mergeCell ref="A44:I44"/>
    <mergeCell ref="A45:J45"/>
    <mergeCell ref="A46:B46"/>
    <mergeCell ref="C50:D50"/>
    <mergeCell ref="E50:F50"/>
    <mergeCell ref="G50:H50"/>
    <mergeCell ref="I50:J50"/>
    <mergeCell ref="A51:B51"/>
    <mergeCell ref="C51:D51"/>
    <mergeCell ref="E51:F51"/>
    <mergeCell ref="G51:H51"/>
    <mergeCell ref="A52:B52"/>
    <mergeCell ref="C52:D52"/>
    <mergeCell ref="E52:F52"/>
    <mergeCell ref="G52:H52"/>
    <mergeCell ref="A53:B53"/>
    <mergeCell ref="C53:D53"/>
    <mergeCell ref="E53:F53"/>
    <mergeCell ref="G53:H53"/>
    <mergeCell ref="A64:C64"/>
    <mergeCell ref="D64:E64"/>
    <mergeCell ref="F68:J68"/>
    <mergeCell ref="A57:C57"/>
    <mergeCell ref="D57:E57"/>
    <mergeCell ref="A58:C58"/>
    <mergeCell ref="D58:E58"/>
    <mergeCell ref="A63:C63"/>
    <mergeCell ref="D63:E63"/>
    <mergeCell ref="A60:C60"/>
    <mergeCell ref="D60:E60"/>
    <mergeCell ref="A61:C61"/>
    <mergeCell ref="D61:E61"/>
  </mergeCells>
  <conditionalFormatting sqref="E51:F51">
    <cfRule type="cellIs" dxfId="14" priority="2" operator="greaterThan">
      <formula>$C$51</formula>
    </cfRule>
  </conditionalFormatting>
  <conditionalFormatting sqref="E52:F52">
    <cfRule type="cellIs" dxfId="13" priority="1" operator="greaterThan">
      <formula>$C$52</formula>
    </cfRule>
  </conditionalFormatting>
  <conditionalFormatting sqref="I51:J51">
    <cfRule type="cellIs" dxfId="12" priority="3" operator="equal">
      <formula>$J$8</formula>
    </cfRule>
  </conditionalFormatting>
  <printOptions horizontalCentered="1"/>
  <pageMargins left="0.25" right="0.25" top="0.75" bottom="0.75" header="0.3" footer="0.3"/>
  <pageSetup orientation="landscape" r:id="rId1"/>
  <headerFooter alignWithMargins="0">
    <oddHeader>&amp;ROCC-5B (12/25)</oddHeader>
    <oddFooter>&amp;L&amp;"-,Bold"&amp;8Abbreviation Key:&amp;"-,Regular"
SL = Sick Leave/Enforced Leave&amp;C&amp;8Reg = Regular/Standard Time
H = Holiday&amp;R&amp;8AL = Annual Leave
CTA/U = Compensatory Time Accrued/Used</oddFooter>
  </headerFooter>
  <ignoredErrors>
    <ignoredError sqref="C51:D53"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4BB95-D8C0-4E3D-8041-954DFC3E8E86}">
  <sheetPr codeName="Sheet3"/>
  <dimension ref="A1:K68"/>
  <sheetViews>
    <sheetView showGridLines="0" view="pageLayout" topLeftCell="A39" zoomScaleNormal="100" workbookViewId="0">
      <selection activeCell="D63" sqref="D63:E63"/>
    </sheetView>
  </sheetViews>
  <sheetFormatPr defaultColWidth="9.140625" defaultRowHeight="12.75" x14ac:dyDescent="0.2"/>
  <cols>
    <col min="1" max="1" width="12.7109375" style="1" customWidth="1"/>
    <col min="2" max="2" width="55.42578125" style="1" customWidth="1"/>
    <col min="3" max="3" width="8.140625" style="1" bestFit="1" customWidth="1"/>
    <col min="4" max="4" width="9.140625" style="1" bestFit="1" customWidth="1"/>
    <col min="5" max="6" width="8.140625" style="1" bestFit="1" customWidth="1"/>
    <col min="7" max="9" width="6.5703125" style="1" bestFit="1" customWidth="1"/>
    <col min="10" max="10" width="15" style="1" bestFit="1" customWidth="1"/>
    <col min="11" max="11" width="11.7109375" style="1" customWidth="1"/>
    <col min="12" max="16384" width="9.140625" style="1"/>
  </cols>
  <sheetData>
    <row r="1" spans="1:11" ht="31.5" customHeight="1" x14ac:dyDescent="0.2">
      <c r="A1" s="69" t="s">
        <v>4</v>
      </c>
      <c r="B1" s="69"/>
      <c r="C1" s="69"/>
      <c r="D1" s="69"/>
      <c r="E1" s="69"/>
      <c r="F1" s="69"/>
      <c r="G1" s="69"/>
      <c r="H1" s="69"/>
      <c r="I1" s="69"/>
      <c r="J1" s="69"/>
    </row>
    <row r="3" spans="1:11" x14ac:dyDescent="0.2">
      <c r="A3" s="16" t="s">
        <v>15</v>
      </c>
      <c r="B3" s="24">
        <f>'August 26'!B3</f>
        <v>0</v>
      </c>
      <c r="C3" s="24"/>
      <c r="D3" s="2"/>
      <c r="E3" s="28" t="s">
        <v>19</v>
      </c>
      <c r="F3" s="29"/>
      <c r="G3" s="29"/>
      <c r="H3" s="29"/>
      <c r="I3" s="29"/>
      <c r="J3" s="28">
        <v>176</v>
      </c>
    </row>
    <row r="4" spans="1:11" x14ac:dyDescent="0.2">
      <c r="B4" s="40"/>
      <c r="C4" s="40"/>
      <c r="E4" s="30" t="s">
        <v>32</v>
      </c>
      <c r="F4" s="31"/>
      <c r="G4" s="31"/>
      <c r="H4" s="31"/>
      <c r="I4" s="31"/>
      <c r="J4" s="31"/>
    </row>
    <row r="5" spans="1:11" x14ac:dyDescent="0.2">
      <c r="A5" s="17" t="s">
        <v>16</v>
      </c>
      <c r="B5" s="24">
        <f>'August 26'!B5</f>
        <v>0</v>
      </c>
      <c r="C5" s="24"/>
      <c r="D5" s="2"/>
      <c r="E5" s="16" t="s">
        <v>33</v>
      </c>
      <c r="J5" s="42">
        <f>'August 26'!J5</f>
        <v>0</v>
      </c>
    </row>
    <row r="6" spans="1:11" x14ac:dyDescent="0.2">
      <c r="A6" s="22"/>
      <c r="B6" s="19"/>
      <c r="C6" s="19"/>
      <c r="D6" s="2"/>
      <c r="E6" s="20" t="s">
        <v>34</v>
      </c>
      <c r="H6" s="2"/>
      <c r="I6" s="2"/>
      <c r="J6" s="2"/>
    </row>
    <row r="7" spans="1:11" ht="13.5" customHeight="1" x14ac:dyDescent="0.2">
      <c r="A7" s="17" t="s">
        <v>17</v>
      </c>
      <c r="B7" s="24">
        <f>'August 26'!B7</f>
        <v>0</v>
      </c>
      <c r="C7" s="24"/>
      <c r="D7" s="2"/>
      <c r="E7" s="16" t="s">
        <v>28</v>
      </c>
      <c r="F7" s="16"/>
      <c r="G7" s="16"/>
      <c r="H7" s="16"/>
      <c r="I7" s="16"/>
      <c r="J7" s="41">
        <f>'August 26'!J7</f>
        <v>0</v>
      </c>
    </row>
    <row r="8" spans="1:11" x14ac:dyDescent="0.2">
      <c r="A8" s="70"/>
      <c r="B8" s="71"/>
      <c r="C8" s="71"/>
      <c r="D8" s="71"/>
      <c r="E8" s="38" t="s">
        <v>35</v>
      </c>
      <c r="F8" s="38"/>
      <c r="G8" s="38"/>
      <c r="H8" s="39"/>
      <c r="I8" s="39"/>
      <c r="J8" s="43">
        <f>'August 26'!J8</f>
        <v>0</v>
      </c>
    </row>
    <row r="9" spans="1:11" x14ac:dyDescent="0.2">
      <c r="A9" s="28" t="s">
        <v>18</v>
      </c>
      <c r="B9" s="32">
        <v>46266</v>
      </c>
      <c r="C9" s="32"/>
      <c r="E9" s="16" t="s">
        <v>29</v>
      </c>
      <c r="F9"/>
      <c r="G9"/>
      <c r="H9"/>
      <c r="I9"/>
      <c r="J9" s="41">
        <f>'August 26'!J9</f>
        <v>0</v>
      </c>
    </row>
    <row r="10" spans="1:11" x14ac:dyDescent="0.2">
      <c r="A10"/>
      <c r="E10" s="22"/>
      <c r="F10" s="11"/>
      <c r="G10" s="52"/>
      <c r="H10" s="52"/>
      <c r="I10" s="52"/>
      <c r="J10" s="7"/>
    </row>
    <row r="12" spans="1:11" s="9" customFormat="1" ht="27.75" customHeight="1" x14ac:dyDescent="0.2">
      <c r="A12" s="14" t="s">
        <v>2</v>
      </c>
      <c r="B12" s="14" t="s">
        <v>12</v>
      </c>
      <c r="C12" s="14" t="s">
        <v>6</v>
      </c>
      <c r="D12" s="14" t="s">
        <v>7</v>
      </c>
      <c r="E12" s="14" t="s">
        <v>8</v>
      </c>
      <c r="F12" s="14" t="s">
        <v>9</v>
      </c>
      <c r="G12" s="14" t="s">
        <v>10</v>
      </c>
      <c r="H12" s="14" t="s">
        <v>11</v>
      </c>
      <c r="I12" s="14" t="s">
        <v>5</v>
      </c>
      <c r="J12" s="14" t="s">
        <v>13</v>
      </c>
      <c r="K12" s="8"/>
    </row>
    <row r="13" spans="1:11" x14ac:dyDescent="0.2">
      <c r="A13" s="23">
        <f>B9</f>
        <v>46266</v>
      </c>
      <c r="B13" s="18"/>
      <c r="C13" s="3"/>
      <c r="D13" s="3"/>
      <c r="E13" s="3"/>
      <c r="F13" s="3"/>
      <c r="G13" s="3"/>
      <c r="H13" s="3"/>
      <c r="I13" s="3"/>
      <c r="J13" s="4">
        <f>SUM(C13+D13+E13+F13+H13)</f>
        <v>0</v>
      </c>
      <c r="K13" s="10"/>
    </row>
    <row r="14" spans="1:11" x14ac:dyDescent="0.2">
      <c r="A14" s="23">
        <f>A13+1</f>
        <v>46267</v>
      </c>
      <c r="B14" s="18"/>
      <c r="C14" s="3"/>
      <c r="D14" s="3"/>
      <c r="E14" s="3"/>
      <c r="F14" s="3"/>
      <c r="G14" s="3"/>
      <c r="H14" s="3"/>
      <c r="I14" s="3"/>
      <c r="J14" s="4">
        <f t="shared" ref="J14:J43" si="0">SUM(C14+D14+E14+F14+H14)</f>
        <v>0</v>
      </c>
      <c r="K14" s="10"/>
    </row>
    <row r="15" spans="1:11" x14ac:dyDescent="0.2">
      <c r="A15" s="23">
        <f t="shared" ref="A15:A42" si="1">A14+1</f>
        <v>46268</v>
      </c>
      <c r="B15" s="18"/>
      <c r="C15" s="3"/>
      <c r="D15" s="3"/>
      <c r="E15" s="3"/>
      <c r="F15" s="3"/>
      <c r="G15" s="3"/>
      <c r="H15" s="3"/>
      <c r="I15" s="3"/>
      <c r="J15" s="4">
        <f t="shared" si="0"/>
        <v>0</v>
      </c>
      <c r="K15" s="10"/>
    </row>
    <row r="16" spans="1:11" x14ac:dyDescent="0.2">
      <c r="A16" s="23">
        <f t="shared" si="1"/>
        <v>46269</v>
      </c>
      <c r="B16" s="18"/>
      <c r="C16" s="3"/>
      <c r="D16" s="3"/>
      <c r="E16" s="3"/>
      <c r="F16" s="3"/>
      <c r="G16" s="3"/>
      <c r="H16" s="3"/>
      <c r="I16" s="3"/>
      <c r="J16" s="4">
        <f t="shared" si="0"/>
        <v>0</v>
      </c>
      <c r="K16" s="10"/>
    </row>
    <row r="17" spans="1:11" x14ac:dyDescent="0.2">
      <c r="A17" s="23">
        <f t="shared" si="1"/>
        <v>46270</v>
      </c>
      <c r="B17" s="18"/>
      <c r="C17" s="3"/>
      <c r="D17" s="3"/>
      <c r="E17" s="3"/>
      <c r="F17" s="3"/>
      <c r="G17" s="3"/>
      <c r="H17" s="3"/>
      <c r="I17" s="3"/>
      <c r="J17" s="4">
        <f t="shared" si="0"/>
        <v>0</v>
      </c>
      <c r="K17" s="10"/>
    </row>
    <row r="18" spans="1:11" x14ac:dyDescent="0.2">
      <c r="A18" s="23">
        <f t="shared" si="1"/>
        <v>46271</v>
      </c>
      <c r="B18" s="18"/>
      <c r="C18" s="3"/>
      <c r="D18" s="3"/>
      <c r="E18" s="3"/>
      <c r="F18" s="3"/>
      <c r="G18" s="3"/>
      <c r="H18" s="3"/>
      <c r="I18" s="3"/>
      <c r="J18" s="4">
        <f t="shared" si="0"/>
        <v>0</v>
      </c>
      <c r="K18" s="10"/>
    </row>
    <row r="19" spans="1:11" x14ac:dyDescent="0.2">
      <c r="A19" s="23">
        <f t="shared" si="1"/>
        <v>46272</v>
      </c>
      <c r="B19" s="18"/>
      <c r="C19" s="3"/>
      <c r="D19" s="3"/>
      <c r="E19" s="3"/>
      <c r="F19" s="3"/>
      <c r="G19" s="3"/>
      <c r="H19" s="3"/>
      <c r="I19" s="3"/>
      <c r="J19" s="4">
        <f t="shared" si="0"/>
        <v>0</v>
      </c>
      <c r="K19" s="10"/>
    </row>
    <row r="20" spans="1:11" x14ac:dyDescent="0.2">
      <c r="A20" s="23">
        <f t="shared" si="1"/>
        <v>46273</v>
      </c>
      <c r="B20" s="18"/>
      <c r="C20" s="3"/>
      <c r="D20" s="3"/>
      <c r="E20" s="3"/>
      <c r="F20" s="3"/>
      <c r="G20" s="3"/>
      <c r="H20" s="3"/>
      <c r="I20" s="3"/>
      <c r="J20" s="4">
        <f t="shared" si="0"/>
        <v>0</v>
      </c>
      <c r="K20" s="10"/>
    </row>
    <row r="21" spans="1:11" x14ac:dyDescent="0.2">
      <c r="A21" s="23">
        <f t="shared" si="1"/>
        <v>46274</v>
      </c>
      <c r="B21" s="18"/>
      <c r="C21" s="3"/>
      <c r="D21" s="3"/>
      <c r="E21" s="3"/>
      <c r="F21" s="3"/>
      <c r="G21" s="3"/>
      <c r="H21" s="3"/>
      <c r="I21" s="3"/>
      <c r="J21" s="4">
        <f t="shared" si="0"/>
        <v>0</v>
      </c>
      <c r="K21" s="10"/>
    </row>
    <row r="22" spans="1:11" x14ac:dyDescent="0.2">
      <c r="A22" s="23">
        <f t="shared" si="1"/>
        <v>46275</v>
      </c>
      <c r="B22" s="18"/>
      <c r="C22" s="3"/>
      <c r="D22" s="3"/>
      <c r="E22" s="3"/>
      <c r="F22" s="3"/>
      <c r="G22" s="3"/>
      <c r="H22" s="3"/>
      <c r="I22" s="3"/>
      <c r="J22" s="4">
        <f t="shared" si="0"/>
        <v>0</v>
      </c>
      <c r="K22" s="10"/>
    </row>
    <row r="23" spans="1:11" x14ac:dyDescent="0.2">
      <c r="A23" s="23">
        <f t="shared" si="1"/>
        <v>46276</v>
      </c>
      <c r="B23" s="18"/>
      <c r="C23" s="3"/>
      <c r="D23" s="3"/>
      <c r="E23" s="3"/>
      <c r="F23" s="3"/>
      <c r="G23" s="3"/>
      <c r="H23" s="3"/>
      <c r="I23" s="3"/>
      <c r="J23" s="4">
        <f t="shared" si="0"/>
        <v>0</v>
      </c>
      <c r="K23" s="10"/>
    </row>
    <row r="24" spans="1:11" x14ac:dyDescent="0.2">
      <c r="A24" s="23">
        <f t="shared" si="1"/>
        <v>46277</v>
      </c>
      <c r="B24" s="18"/>
      <c r="C24" s="3"/>
      <c r="D24" s="3"/>
      <c r="E24" s="3"/>
      <c r="F24" s="3"/>
      <c r="G24" s="3"/>
      <c r="H24" s="3"/>
      <c r="I24" s="3"/>
      <c r="J24" s="4">
        <f t="shared" si="0"/>
        <v>0</v>
      </c>
      <c r="K24" s="10"/>
    </row>
    <row r="25" spans="1:11" x14ac:dyDescent="0.2">
      <c r="A25" s="23">
        <f t="shared" si="1"/>
        <v>46278</v>
      </c>
      <c r="B25" s="18"/>
      <c r="C25" s="3"/>
      <c r="D25" s="3"/>
      <c r="E25" s="3"/>
      <c r="F25" s="3"/>
      <c r="G25" s="3"/>
      <c r="H25" s="3"/>
      <c r="I25" s="3"/>
      <c r="J25" s="4">
        <f t="shared" si="0"/>
        <v>0</v>
      </c>
      <c r="K25" s="10"/>
    </row>
    <row r="26" spans="1:11" x14ac:dyDescent="0.2">
      <c r="A26" s="23">
        <f t="shared" si="1"/>
        <v>46279</v>
      </c>
      <c r="B26" s="18"/>
      <c r="C26" s="3"/>
      <c r="D26" s="3"/>
      <c r="E26" s="3"/>
      <c r="F26" s="3"/>
      <c r="G26" s="3"/>
      <c r="H26" s="3"/>
      <c r="I26" s="3"/>
      <c r="J26" s="4">
        <f t="shared" si="0"/>
        <v>0</v>
      </c>
      <c r="K26" s="10"/>
    </row>
    <row r="27" spans="1:11" x14ac:dyDescent="0.2">
      <c r="A27" s="23">
        <f t="shared" si="1"/>
        <v>46280</v>
      </c>
      <c r="B27" s="18"/>
      <c r="C27" s="3"/>
      <c r="D27" s="3"/>
      <c r="E27" s="3"/>
      <c r="F27" s="3"/>
      <c r="G27" s="3"/>
      <c r="H27" s="3"/>
      <c r="I27" s="3"/>
      <c r="J27" s="4">
        <f t="shared" si="0"/>
        <v>0</v>
      </c>
      <c r="K27" s="10"/>
    </row>
    <row r="28" spans="1:11" x14ac:dyDescent="0.2">
      <c r="A28" s="23">
        <f t="shared" si="1"/>
        <v>46281</v>
      </c>
      <c r="B28" s="18"/>
      <c r="C28" s="3"/>
      <c r="D28" s="3"/>
      <c r="E28" s="3"/>
      <c r="F28" s="3"/>
      <c r="G28" s="3"/>
      <c r="H28" s="3"/>
      <c r="I28" s="3"/>
      <c r="J28" s="4">
        <f t="shared" si="0"/>
        <v>0</v>
      </c>
      <c r="K28" s="10"/>
    </row>
    <row r="29" spans="1:11" x14ac:dyDescent="0.2">
      <c r="A29" s="23">
        <f t="shared" si="1"/>
        <v>46282</v>
      </c>
      <c r="B29" s="18"/>
      <c r="C29" s="3"/>
      <c r="D29" s="3"/>
      <c r="E29" s="3"/>
      <c r="F29" s="3"/>
      <c r="G29" s="3"/>
      <c r="H29" s="3"/>
      <c r="I29" s="3"/>
      <c r="J29" s="4">
        <f t="shared" si="0"/>
        <v>0</v>
      </c>
      <c r="K29" s="10"/>
    </row>
    <row r="30" spans="1:11" x14ac:dyDescent="0.2">
      <c r="A30" s="23">
        <f t="shared" si="1"/>
        <v>46283</v>
      </c>
      <c r="B30" s="18"/>
      <c r="C30" s="3"/>
      <c r="D30" s="3"/>
      <c r="E30" s="3"/>
      <c r="F30" s="3"/>
      <c r="G30" s="3"/>
      <c r="H30" s="3"/>
      <c r="I30" s="3"/>
      <c r="J30" s="4">
        <f t="shared" si="0"/>
        <v>0</v>
      </c>
      <c r="K30" s="10"/>
    </row>
    <row r="31" spans="1:11" x14ac:dyDescent="0.2">
      <c r="A31" s="23">
        <f t="shared" si="1"/>
        <v>46284</v>
      </c>
      <c r="B31" s="18"/>
      <c r="C31" s="3"/>
      <c r="D31" s="3"/>
      <c r="E31" s="3"/>
      <c r="F31" s="3"/>
      <c r="G31" s="3"/>
      <c r="H31" s="3"/>
      <c r="I31" s="3"/>
      <c r="J31" s="4">
        <f t="shared" si="0"/>
        <v>0</v>
      </c>
      <c r="K31" s="10"/>
    </row>
    <row r="32" spans="1:11" x14ac:dyDescent="0.2">
      <c r="A32" s="23">
        <f t="shared" si="1"/>
        <v>46285</v>
      </c>
      <c r="B32" s="18"/>
      <c r="C32" s="3"/>
      <c r="D32" s="3"/>
      <c r="E32" s="3"/>
      <c r="F32" s="3"/>
      <c r="G32" s="3"/>
      <c r="H32" s="3"/>
      <c r="I32" s="3"/>
      <c r="J32" s="4">
        <f t="shared" si="0"/>
        <v>0</v>
      </c>
      <c r="K32" s="10"/>
    </row>
    <row r="33" spans="1:11" x14ac:dyDescent="0.2">
      <c r="A33" s="23">
        <f t="shared" si="1"/>
        <v>46286</v>
      </c>
      <c r="B33" s="18"/>
      <c r="C33" s="3"/>
      <c r="D33" s="3"/>
      <c r="E33" s="3"/>
      <c r="F33" s="3"/>
      <c r="G33" s="3"/>
      <c r="H33" s="3"/>
      <c r="I33" s="3"/>
      <c r="J33" s="4">
        <f t="shared" si="0"/>
        <v>0</v>
      </c>
      <c r="K33" s="10"/>
    </row>
    <row r="34" spans="1:11" x14ac:dyDescent="0.2">
      <c r="A34" s="23">
        <f t="shared" si="1"/>
        <v>46287</v>
      </c>
      <c r="B34" s="18"/>
      <c r="C34" s="3"/>
      <c r="D34" s="3"/>
      <c r="E34" s="3"/>
      <c r="F34" s="3"/>
      <c r="G34" s="3"/>
      <c r="H34" s="3"/>
      <c r="I34" s="3"/>
      <c r="J34" s="4">
        <f t="shared" si="0"/>
        <v>0</v>
      </c>
      <c r="K34" s="10"/>
    </row>
    <row r="35" spans="1:11" x14ac:dyDescent="0.2">
      <c r="A35" s="23">
        <f t="shared" si="1"/>
        <v>46288</v>
      </c>
      <c r="B35" s="18"/>
      <c r="C35" s="3"/>
      <c r="D35" s="3"/>
      <c r="E35" s="3"/>
      <c r="F35" s="3"/>
      <c r="G35" s="3"/>
      <c r="H35" s="3"/>
      <c r="I35" s="3"/>
      <c r="J35" s="4">
        <f t="shared" si="0"/>
        <v>0</v>
      </c>
      <c r="K35" s="10"/>
    </row>
    <row r="36" spans="1:11" x14ac:dyDescent="0.2">
      <c r="A36" s="23">
        <f t="shared" si="1"/>
        <v>46289</v>
      </c>
      <c r="B36" s="18"/>
      <c r="C36" s="3"/>
      <c r="D36" s="3"/>
      <c r="E36" s="3"/>
      <c r="F36" s="3"/>
      <c r="G36" s="3"/>
      <c r="H36" s="3"/>
      <c r="I36" s="3"/>
      <c r="J36" s="4">
        <f t="shared" si="0"/>
        <v>0</v>
      </c>
      <c r="K36" s="10"/>
    </row>
    <row r="37" spans="1:11" x14ac:dyDescent="0.2">
      <c r="A37" s="23">
        <f t="shared" si="1"/>
        <v>46290</v>
      </c>
      <c r="B37" s="18"/>
      <c r="C37" s="3"/>
      <c r="D37" s="3"/>
      <c r="E37" s="3"/>
      <c r="F37" s="3"/>
      <c r="G37" s="3"/>
      <c r="H37" s="3"/>
      <c r="I37" s="3"/>
      <c r="J37" s="4">
        <f t="shared" si="0"/>
        <v>0</v>
      </c>
      <c r="K37" s="10"/>
    </row>
    <row r="38" spans="1:11" x14ac:dyDescent="0.2">
      <c r="A38" s="23">
        <f t="shared" si="1"/>
        <v>46291</v>
      </c>
      <c r="B38" s="18"/>
      <c r="C38" s="3"/>
      <c r="D38" s="3"/>
      <c r="E38" s="3"/>
      <c r="F38" s="3"/>
      <c r="G38" s="3"/>
      <c r="H38" s="3"/>
      <c r="I38" s="3"/>
      <c r="J38" s="4">
        <f t="shared" si="0"/>
        <v>0</v>
      </c>
      <c r="K38" s="10"/>
    </row>
    <row r="39" spans="1:11" x14ac:dyDescent="0.2">
      <c r="A39" s="23">
        <f t="shared" si="1"/>
        <v>46292</v>
      </c>
      <c r="B39" s="18"/>
      <c r="C39" s="3"/>
      <c r="D39" s="3"/>
      <c r="E39" s="3"/>
      <c r="F39" s="3"/>
      <c r="G39" s="3"/>
      <c r="H39" s="3"/>
      <c r="I39" s="3"/>
      <c r="J39" s="4">
        <f t="shared" si="0"/>
        <v>0</v>
      </c>
      <c r="K39" s="10"/>
    </row>
    <row r="40" spans="1:11" x14ac:dyDescent="0.2">
      <c r="A40" s="23">
        <f t="shared" si="1"/>
        <v>46293</v>
      </c>
      <c r="B40" s="18"/>
      <c r="C40" s="3"/>
      <c r="D40" s="3"/>
      <c r="E40" s="3"/>
      <c r="F40" s="3"/>
      <c r="G40" s="3"/>
      <c r="H40" s="3"/>
      <c r="I40" s="3"/>
      <c r="J40" s="4">
        <f t="shared" si="0"/>
        <v>0</v>
      </c>
      <c r="K40" s="10"/>
    </row>
    <row r="41" spans="1:11" x14ac:dyDescent="0.2">
      <c r="A41" s="23">
        <f t="shared" si="1"/>
        <v>46294</v>
      </c>
      <c r="B41" s="18"/>
      <c r="C41" s="3"/>
      <c r="D41" s="3"/>
      <c r="E41" s="3"/>
      <c r="F41" s="3"/>
      <c r="G41" s="3"/>
      <c r="H41" s="3"/>
      <c r="I41" s="3"/>
      <c r="J41" s="4">
        <f t="shared" si="0"/>
        <v>0</v>
      </c>
      <c r="K41" s="10"/>
    </row>
    <row r="42" spans="1:11" x14ac:dyDescent="0.2">
      <c r="A42" s="23">
        <f t="shared" si="1"/>
        <v>46295</v>
      </c>
      <c r="B42" s="18"/>
      <c r="C42" s="3"/>
      <c r="D42" s="3"/>
      <c r="E42" s="3"/>
      <c r="F42" s="3"/>
      <c r="G42" s="3"/>
      <c r="H42" s="3"/>
      <c r="I42" s="3"/>
      <c r="J42" s="4">
        <f t="shared" si="0"/>
        <v>0</v>
      </c>
      <c r="K42" s="10"/>
    </row>
    <row r="43" spans="1:11" x14ac:dyDescent="0.2">
      <c r="A43" s="23"/>
      <c r="B43" s="18"/>
      <c r="C43" s="3"/>
      <c r="D43" s="3"/>
      <c r="E43" s="3"/>
      <c r="F43" s="3"/>
      <c r="G43" s="3"/>
      <c r="H43" s="3"/>
      <c r="I43" s="3"/>
      <c r="J43" s="4">
        <f t="shared" si="0"/>
        <v>0</v>
      </c>
      <c r="K43" s="5"/>
    </row>
    <row r="44" spans="1:11" ht="21.95" customHeight="1" x14ac:dyDescent="0.2">
      <c r="A44" s="72" t="s">
        <v>30</v>
      </c>
      <c r="B44" s="72"/>
      <c r="C44" s="72"/>
      <c r="D44" s="72"/>
      <c r="E44" s="72"/>
      <c r="F44" s="72"/>
      <c r="G44" s="72"/>
      <c r="H44" s="72"/>
      <c r="I44" s="72"/>
      <c r="J44" s="15">
        <f>SUM(J13:J43)</f>
        <v>0</v>
      </c>
      <c r="K44" s="5"/>
    </row>
    <row r="45" spans="1:11" x14ac:dyDescent="0.2">
      <c r="A45" s="73" t="s">
        <v>31</v>
      </c>
      <c r="B45" s="73"/>
      <c r="C45" s="73"/>
      <c r="D45" s="73"/>
      <c r="E45" s="73"/>
      <c r="F45" s="73"/>
      <c r="G45" s="73"/>
      <c r="H45" s="73"/>
      <c r="I45" s="73"/>
      <c r="J45" s="73"/>
    </row>
    <row r="46" spans="1:11" ht="21.95" customHeight="1" x14ac:dyDescent="0.2">
      <c r="A46" s="74" t="s">
        <v>14</v>
      </c>
      <c r="B46" s="74"/>
      <c r="C46" s="21">
        <f t="shared" ref="C46:I46" si="2">SUM(C13:C43)</f>
        <v>0</v>
      </c>
      <c r="D46" s="21">
        <f t="shared" si="2"/>
        <v>0</v>
      </c>
      <c r="E46" s="21">
        <f t="shared" si="2"/>
        <v>0</v>
      </c>
      <c r="F46" s="21">
        <f t="shared" si="2"/>
        <v>0</v>
      </c>
      <c r="G46" s="21">
        <f t="shared" si="2"/>
        <v>0</v>
      </c>
      <c r="H46" s="21">
        <f t="shared" si="2"/>
        <v>0</v>
      </c>
      <c r="I46" s="21">
        <f t="shared" si="2"/>
        <v>0</v>
      </c>
      <c r="J46" s="21"/>
      <c r="K46" s="5"/>
    </row>
    <row r="47" spans="1:11" x14ac:dyDescent="0.2">
      <c r="A47" s="20"/>
      <c r="B47" s="16"/>
      <c r="C47" s="16"/>
      <c r="D47" s="6"/>
    </row>
    <row r="48" spans="1:11" ht="13.5" customHeight="1" x14ac:dyDescent="0.2">
      <c r="A48" s="68" t="s">
        <v>20</v>
      </c>
      <c r="B48" s="68"/>
      <c r="C48" s="68"/>
      <c r="D48" s="68"/>
      <c r="E48" s="68"/>
      <c r="F48" s="68"/>
      <c r="G48" s="68"/>
      <c r="H48" s="68"/>
      <c r="I48" s="68"/>
      <c r="J48" s="68"/>
      <c r="K48" s="5"/>
    </row>
    <row r="49" spans="1:11" ht="13.5" customHeight="1" x14ac:dyDescent="0.2">
      <c r="A49" s="68"/>
      <c r="B49" s="68"/>
      <c r="C49" s="68"/>
      <c r="D49" s="68"/>
      <c r="E49" s="68"/>
      <c r="F49" s="68"/>
      <c r="G49" s="68"/>
      <c r="H49" s="68"/>
      <c r="I49" s="68"/>
      <c r="J49" s="68"/>
      <c r="K49" s="5"/>
    </row>
    <row r="50" spans="1:11" ht="13.5" customHeight="1" x14ac:dyDescent="0.2">
      <c r="A50" s="36"/>
      <c r="B50" s="36"/>
      <c r="C50" s="75" t="s">
        <v>21</v>
      </c>
      <c r="D50" s="75"/>
      <c r="E50" s="75" t="s">
        <v>22</v>
      </c>
      <c r="F50" s="75"/>
      <c r="G50" s="75" t="s">
        <v>23</v>
      </c>
      <c r="H50" s="75"/>
      <c r="I50" s="76" t="s">
        <v>24</v>
      </c>
      <c r="J50" s="75"/>
      <c r="K50" s="5"/>
    </row>
    <row r="51" spans="1:11" ht="14.1" customHeight="1" x14ac:dyDescent="0.2">
      <c r="A51" s="77" t="s">
        <v>25</v>
      </c>
      <c r="B51" s="78"/>
      <c r="C51" s="79">
        <f>'August 26'!J51</f>
        <v>0</v>
      </c>
      <c r="D51" s="80"/>
      <c r="E51" s="81">
        <f>D46</f>
        <v>0</v>
      </c>
      <c r="F51" s="82"/>
      <c r="G51" s="81">
        <f>IF(J5="Y",J7,(MIN(J7,(SUM(J44/J3)*J7))))</f>
        <v>0</v>
      </c>
      <c r="H51" s="83"/>
      <c r="I51" s="25"/>
      <c r="J51" s="33">
        <f>MIN(J8,(C51-E51+G51))</f>
        <v>0</v>
      </c>
      <c r="K51" s="5"/>
    </row>
    <row r="52" spans="1:11" ht="14.1" customHeight="1" x14ac:dyDescent="0.2">
      <c r="A52" s="84" t="s">
        <v>26</v>
      </c>
      <c r="B52" s="84"/>
      <c r="C52" s="79">
        <f>'August 26'!J52</f>
        <v>0</v>
      </c>
      <c r="D52" s="80"/>
      <c r="E52" s="81">
        <f>E46</f>
        <v>0</v>
      </c>
      <c r="F52" s="82"/>
      <c r="G52" s="81">
        <f>IF(J5="Y",J9,(MIN(J9,(SUM(J44/J3)*J9))))</f>
        <v>0</v>
      </c>
      <c r="H52" s="83"/>
      <c r="I52" s="26"/>
      <c r="J52" s="33">
        <f>C52-E52+G52</f>
        <v>0</v>
      </c>
      <c r="K52" s="5"/>
    </row>
    <row r="53" spans="1:11" ht="14.1" customHeight="1" x14ac:dyDescent="0.2">
      <c r="A53" s="84" t="s">
        <v>27</v>
      </c>
      <c r="B53" s="84"/>
      <c r="C53" s="79">
        <f>'August 26'!J53</f>
        <v>0</v>
      </c>
      <c r="D53" s="80"/>
      <c r="E53" s="81">
        <f>H46</f>
        <v>0</v>
      </c>
      <c r="F53" s="82"/>
      <c r="G53" s="81">
        <f>G46</f>
        <v>0</v>
      </c>
      <c r="H53" s="82"/>
      <c r="I53" s="25"/>
      <c r="J53" s="33">
        <f>C53-E53+G53</f>
        <v>0</v>
      </c>
      <c r="K53" s="5"/>
    </row>
    <row r="55" spans="1:11" x14ac:dyDescent="0.2">
      <c r="A55" s="16"/>
      <c r="B55" s="16"/>
      <c r="C55" s="16"/>
      <c r="D55" s="6"/>
    </row>
    <row r="56" spans="1:11" ht="25.5" customHeight="1" x14ac:dyDescent="0.2"/>
    <row r="57" spans="1:11" x14ac:dyDescent="0.2">
      <c r="A57" s="88"/>
      <c r="B57" s="88"/>
      <c r="C57" s="88"/>
      <c r="D57" s="89"/>
      <c r="E57" s="89"/>
    </row>
    <row r="58" spans="1:11" ht="12.95" customHeight="1" x14ac:dyDescent="0.2">
      <c r="A58" s="86" t="s">
        <v>1</v>
      </c>
      <c r="B58" s="86"/>
      <c r="C58" s="86"/>
      <c r="D58" s="86" t="s">
        <v>0</v>
      </c>
      <c r="E58" s="86"/>
    </row>
    <row r="59" spans="1:11" ht="25.5" customHeight="1" x14ac:dyDescent="0.2"/>
    <row r="60" spans="1:11" x14ac:dyDescent="0.2">
      <c r="A60" s="88"/>
      <c r="B60" s="88"/>
      <c r="C60" s="88"/>
      <c r="D60" s="89"/>
      <c r="E60" s="89"/>
    </row>
    <row r="61" spans="1:11" x14ac:dyDescent="0.2">
      <c r="A61" s="85" t="s">
        <v>71</v>
      </c>
      <c r="B61" s="86"/>
      <c r="C61" s="86"/>
      <c r="D61" s="86" t="s">
        <v>0</v>
      </c>
      <c r="E61" s="86"/>
    </row>
    <row r="62" spans="1:11" ht="25.5" customHeight="1" x14ac:dyDescent="0.2"/>
    <row r="63" spans="1:11" x14ac:dyDescent="0.2">
      <c r="A63" s="88"/>
      <c r="B63" s="88"/>
      <c r="C63" s="88"/>
      <c r="D63" s="89"/>
      <c r="E63" s="89"/>
    </row>
    <row r="64" spans="1:11" x14ac:dyDescent="0.2">
      <c r="A64" s="86" t="s">
        <v>3</v>
      </c>
      <c r="B64" s="86"/>
      <c r="C64" s="86"/>
      <c r="D64" s="86" t="s">
        <v>0</v>
      </c>
      <c r="E64" s="86"/>
    </row>
    <row r="68" spans="1:10" x14ac:dyDescent="0.2">
      <c r="A68" s="12"/>
      <c r="B68" s="12"/>
      <c r="C68" s="12"/>
      <c r="D68" s="9"/>
      <c r="E68" s="9"/>
      <c r="F68" s="87"/>
      <c r="G68" s="87"/>
      <c r="H68" s="87"/>
      <c r="I68" s="87"/>
      <c r="J68" s="87"/>
    </row>
  </sheetData>
  <sheetProtection algorithmName="SHA-512" hashValue="H6+TOS+Mt8tRxUo3WG+fQc8V7TkKrpY6htltsfFpL0GpAWG7q94wPLTGOliKDzlipmjBy7AVoxUPsjm7wb1YDQ==" saltValue="wiNmO7AqODtEPZunpa3pzA==" spinCount="100000" sheet="1" objects="1" scenarios="1" selectLockedCells="1"/>
  <mergeCells count="35">
    <mergeCell ref="A48:J49"/>
    <mergeCell ref="A1:J1"/>
    <mergeCell ref="A8:D8"/>
    <mergeCell ref="A44:I44"/>
    <mergeCell ref="A45:J45"/>
    <mergeCell ref="A46:B46"/>
    <mergeCell ref="C50:D50"/>
    <mergeCell ref="E50:F50"/>
    <mergeCell ref="G50:H50"/>
    <mergeCell ref="I50:J50"/>
    <mergeCell ref="A51:B51"/>
    <mergeCell ref="C51:D51"/>
    <mergeCell ref="E51:F51"/>
    <mergeCell ref="G51:H51"/>
    <mergeCell ref="A52:B52"/>
    <mergeCell ref="C52:D52"/>
    <mergeCell ref="E52:F52"/>
    <mergeCell ref="G52:H52"/>
    <mergeCell ref="A53:B53"/>
    <mergeCell ref="C53:D53"/>
    <mergeCell ref="E53:F53"/>
    <mergeCell ref="G53:H53"/>
    <mergeCell ref="A64:C64"/>
    <mergeCell ref="D64:E64"/>
    <mergeCell ref="F68:J68"/>
    <mergeCell ref="A57:C57"/>
    <mergeCell ref="D57:E57"/>
    <mergeCell ref="A58:C58"/>
    <mergeCell ref="D58:E58"/>
    <mergeCell ref="A63:C63"/>
    <mergeCell ref="D63:E63"/>
    <mergeCell ref="A60:C60"/>
    <mergeCell ref="D60:E60"/>
    <mergeCell ref="A61:C61"/>
    <mergeCell ref="D61:E61"/>
  </mergeCells>
  <conditionalFormatting sqref="E51:F51">
    <cfRule type="cellIs" dxfId="11" priority="2" operator="greaterThan">
      <formula>$C$51</formula>
    </cfRule>
  </conditionalFormatting>
  <conditionalFormatting sqref="E52:F52">
    <cfRule type="cellIs" dxfId="10" priority="1" operator="greaterThan">
      <formula>$C$52</formula>
    </cfRule>
  </conditionalFormatting>
  <conditionalFormatting sqref="I51:J51">
    <cfRule type="cellIs" dxfId="9" priority="3" operator="equal">
      <formula>$J$8</formula>
    </cfRule>
  </conditionalFormatting>
  <printOptions horizontalCentered="1"/>
  <pageMargins left="0.25" right="0.25" top="0.75" bottom="0.75" header="0.3" footer="0.3"/>
  <pageSetup orientation="landscape" r:id="rId1"/>
  <headerFooter alignWithMargins="0">
    <oddHeader>&amp;ROCC-5B (12/25)</oddHeader>
    <oddFooter>&amp;L&amp;"-,Bold"&amp;8Abbreviation Key:&amp;"-,Regular"
SL = Sick Leave/Enforced Leave&amp;C&amp;8Reg = Regular/Standard Time
H = Holiday&amp;R&amp;8AL = Annual Leave
CTA/U = Compensatory Time Accrued/Used</oddFooter>
  </headerFooter>
  <ignoredErrors>
    <ignoredError sqref="C51:D53"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46663-0704-4E91-92B5-9AA0D14E0B0D}">
  <sheetPr codeName="Sheet4"/>
  <dimension ref="A1:K68"/>
  <sheetViews>
    <sheetView showGridLines="0" view="pageLayout" zoomScaleNormal="100" workbookViewId="0">
      <selection activeCell="D63" sqref="D63:E63"/>
    </sheetView>
  </sheetViews>
  <sheetFormatPr defaultColWidth="9.140625" defaultRowHeight="12.75" x14ac:dyDescent="0.2"/>
  <cols>
    <col min="1" max="1" width="12.7109375" style="1" customWidth="1"/>
    <col min="2" max="2" width="55.42578125" style="1" customWidth="1"/>
    <col min="3" max="3" width="8.140625" style="1" bestFit="1" customWidth="1"/>
    <col min="4" max="4" width="9.140625" style="1" bestFit="1" customWidth="1"/>
    <col min="5" max="6" width="8.140625" style="1" bestFit="1" customWidth="1"/>
    <col min="7" max="9" width="6.5703125" style="1" bestFit="1" customWidth="1"/>
    <col min="10" max="10" width="15" style="1" bestFit="1" customWidth="1"/>
    <col min="11" max="11" width="11.7109375" style="1" customWidth="1"/>
    <col min="12" max="16384" width="9.140625" style="1"/>
  </cols>
  <sheetData>
    <row r="1" spans="1:11" ht="31.5" customHeight="1" x14ac:dyDescent="0.2">
      <c r="A1" s="69" t="s">
        <v>4</v>
      </c>
      <c r="B1" s="69"/>
      <c r="C1" s="69"/>
      <c r="D1" s="69"/>
      <c r="E1" s="69"/>
      <c r="F1" s="69"/>
      <c r="G1" s="69"/>
      <c r="H1" s="69"/>
      <c r="I1" s="69"/>
      <c r="J1" s="69"/>
    </row>
    <row r="3" spans="1:11" x14ac:dyDescent="0.2">
      <c r="A3" s="16" t="s">
        <v>15</v>
      </c>
      <c r="B3" s="24">
        <f>'September 26'!B3</f>
        <v>0</v>
      </c>
      <c r="C3" s="24"/>
      <c r="D3" s="2"/>
      <c r="E3" s="28" t="s">
        <v>19</v>
      </c>
      <c r="F3" s="29"/>
      <c r="G3" s="29"/>
      <c r="H3" s="29"/>
      <c r="I3" s="29"/>
      <c r="J3" s="28">
        <v>176</v>
      </c>
    </row>
    <row r="4" spans="1:11" x14ac:dyDescent="0.2">
      <c r="B4" s="40"/>
      <c r="C4" s="40"/>
      <c r="E4" s="30" t="s">
        <v>32</v>
      </c>
      <c r="F4" s="31"/>
      <c r="G4" s="31"/>
      <c r="H4" s="31"/>
      <c r="I4" s="31"/>
      <c r="J4" s="31"/>
    </row>
    <row r="5" spans="1:11" x14ac:dyDescent="0.2">
      <c r="A5" s="17" t="s">
        <v>16</v>
      </c>
      <c r="B5" s="24">
        <f>'September 26'!B5</f>
        <v>0</v>
      </c>
      <c r="C5" s="24"/>
      <c r="D5" s="2"/>
      <c r="E5" s="16" t="s">
        <v>33</v>
      </c>
      <c r="J5" s="42">
        <f>'September 26'!J5</f>
        <v>0</v>
      </c>
    </row>
    <row r="6" spans="1:11" x14ac:dyDescent="0.2">
      <c r="A6" s="22"/>
      <c r="B6" s="19"/>
      <c r="C6" s="19"/>
      <c r="D6" s="2"/>
      <c r="E6" s="20" t="s">
        <v>34</v>
      </c>
      <c r="H6" s="2"/>
      <c r="I6" s="2"/>
      <c r="J6" s="2"/>
    </row>
    <row r="7" spans="1:11" ht="13.5" customHeight="1" x14ac:dyDescent="0.2">
      <c r="A7" s="17" t="s">
        <v>17</v>
      </c>
      <c r="B7" s="24">
        <f>'September 26'!B7</f>
        <v>0</v>
      </c>
      <c r="C7" s="24"/>
      <c r="D7" s="2"/>
      <c r="E7" s="16" t="s">
        <v>28</v>
      </c>
      <c r="F7" s="16"/>
      <c r="G7" s="16"/>
      <c r="H7" s="16"/>
      <c r="I7" s="16"/>
      <c r="J7" s="41">
        <f>'September 26'!J7</f>
        <v>0</v>
      </c>
    </row>
    <row r="8" spans="1:11" x14ac:dyDescent="0.2">
      <c r="A8" s="70"/>
      <c r="B8" s="71"/>
      <c r="C8" s="71"/>
      <c r="D8" s="71"/>
      <c r="E8" s="38" t="s">
        <v>35</v>
      </c>
      <c r="F8" s="38"/>
      <c r="G8" s="38"/>
      <c r="H8" s="39"/>
      <c r="I8" s="39"/>
      <c r="J8" s="43">
        <f>'September 26'!J8</f>
        <v>0</v>
      </c>
    </row>
    <row r="9" spans="1:11" x14ac:dyDescent="0.2">
      <c r="A9" s="28" t="s">
        <v>18</v>
      </c>
      <c r="B9" s="32">
        <v>46296</v>
      </c>
      <c r="C9" s="32"/>
      <c r="E9" s="16" t="s">
        <v>29</v>
      </c>
      <c r="F9"/>
      <c r="G9"/>
      <c r="H9"/>
      <c r="I9"/>
      <c r="J9" s="41">
        <f>'September 26'!J9</f>
        <v>0</v>
      </c>
    </row>
    <row r="10" spans="1:11" x14ac:dyDescent="0.2">
      <c r="A10"/>
      <c r="E10" s="22"/>
      <c r="F10" s="11"/>
      <c r="G10" s="52"/>
      <c r="H10" s="52"/>
      <c r="I10" s="52"/>
      <c r="J10" s="7"/>
    </row>
    <row r="12" spans="1:11" s="9" customFormat="1" ht="27.75" customHeight="1" x14ac:dyDescent="0.2">
      <c r="A12" s="14" t="s">
        <v>2</v>
      </c>
      <c r="B12" s="14" t="s">
        <v>12</v>
      </c>
      <c r="C12" s="14" t="s">
        <v>6</v>
      </c>
      <c r="D12" s="14" t="s">
        <v>7</v>
      </c>
      <c r="E12" s="14" t="s">
        <v>8</v>
      </c>
      <c r="F12" s="14" t="s">
        <v>9</v>
      </c>
      <c r="G12" s="14" t="s">
        <v>10</v>
      </c>
      <c r="H12" s="14" t="s">
        <v>11</v>
      </c>
      <c r="I12" s="14" t="s">
        <v>5</v>
      </c>
      <c r="J12" s="14" t="s">
        <v>13</v>
      </c>
      <c r="K12" s="8"/>
    </row>
    <row r="13" spans="1:11" x14ac:dyDescent="0.2">
      <c r="A13" s="23">
        <f>B9</f>
        <v>46296</v>
      </c>
      <c r="B13" s="18"/>
      <c r="C13" s="3"/>
      <c r="D13" s="3"/>
      <c r="E13" s="3"/>
      <c r="F13" s="3"/>
      <c r="G13" s="3"/>
      <c r="H13" s="3"/>
      <c r="I13" s="3"/>
      <c r="J13" s="4">
        <f>SUM(C13+D13+E13+F13+H13)</f>
        <v>0</v>
      </c>
      <c r="K13" s="10"/>
    </row>
    <row r="14" spans="1:11" x14ac:dyDescent="0.2">
      <c r="A14" s="23">
        <f>A13+1</f>
        <v>46297</v>
      </c>
      <c r="B14" s="18"/>
      <c r="C14" s="3"/>
      <c r="D14" s="3"/>
      <c r="E14" s="3"/>
      <c r="F14" s="3"/>
      <c r="G14" s="3"/>
      <c r="H14" s="3"/>
      <c r="I14" s="3"/>
      <c r="J14" s="4">
        <f t="shared" ref="J14:J43" si="0">SUM(C14+D14+E14+F14+H14)</f>
        <v>0</v>
      </c>
      <c r="K14" s="10"/>
    </row>
    <row r="15" spans="1:11" x14ac:dyDescent="0.2">
      <c r="A15" s="23">
        <f t="shared" ref="A15:A43" si="1">A14+1</f>
        <v>46298</v>
      </c>
      <c r="B15" s="18"/>
      <c r="C15" s="3"/>
      <c r="D15" s="3"/>
      <c r="E15" s="3"/>
      <c r="F15" s="3"/>
      <c r="G15" s="3"/>
      <c r="H15" s="3"/>
      <c r="I15" s="3"/>
      <c r="J15" s="4">
        <f t="shared" si="0"/>
        <v>0</v>
      </c>
      <c r="K15" s="10"/>
    </row>
    <row r="16" spans="1:11" x14ac:dyDescent="0.2">
      <c r="A16" s="23">
        <f t="shared" si="1"/>
        <v>46299</v>
      </c>
      <c r="B16" s="18"/>
      <c r="C16" s="3"/>
      <c r="D16" s="3"/>
      <c r="E16" s="3"/>
      <c r="F16" s="3"/>
      <c r="G16" s="3"/>
      <c r="H16" s="3"/>
      <c r="I16" s="3"/>
      <c r="J16" s="4">
        <f t="shared" si="0"/>
        <v>0</v>
      </c>
      <c r="K16" s="10"/>
    </row>
    <row r="17" spans="1:11" x14ac:dyDescent="0.2">
      <c r="A17" s="23">
        <f t="shared" si="1"/>
        <v>46300</v>
      </c>
      <c r="B17" s="18"/>
      <c r="C17" s="3"/>
      <c r="D17" s="3"/>
      <c r="E17" s="3"/>
      <c r="F17" s="3"/>
      <c r="G17" s="3"/>
      <c r="H17" s="3"/>
      <c r="I17" s="3"/>
      <c r="J17" s="4">
        <f t="shared" si="0"/>
        <v>0</v>
      </c>
      <c r="K17" s="10"/>
    </row>
    <row r="18" spans="1:11" x14ac:dyDescent="0.2">
      <c r="A18" s="23">
        <f t="shared" si="1"/>
        <v>46301</v>
      </c>
      <c r="B18" s="18"/>
      <c r="C18" s="3"/>
      <c r="D18" s="3"/>
      <c r="E18" s="3"/>
      <c r="F18" s="3"/>
      <c r="G18" s="3"/>
      <c r="H18" s="3"/>
      <c r="I18" s="3"/>
      <c r="J18" s="4">
        <f t="shared" si="0"/>
        <v>0</v>
      </c>
      <c r="K18" s="10"/>
    </row>
    <row r="19" spans="1:11" x14ac:dyDescent="0.2">
      <c r="A19" s="23">
        <f t="shared" si="1"/>
        <v>46302</v>
      </c>
      <c r="B19" s="18"/>
      <c r="C19" s="3"/>
      <c r="D19" s="3"/>
      <c r="E19" s="3"/>
      <c r="F19" s="3"/>
      <c r="G19" s="3"/>
      <c r="H19" s="3"/>
      <c r="I19" s="3"/>
      <c r="J19" s="4">
        <f t="shared" si="0"/>
        <v>0</v>
      </c>
      <c r="K19" s="10"/>
    </row>
    <row r="20" spans="1:11" x14ac:dyDescent="0.2">
      <c r="A20" s="23">
        <f t="shared" si="1"/>
        <v>46303</v>
      </c>
      <c r="B20" s="18"/>
      <c r="C20" s="3"/>
      <c r="D20" s="3"/>
      <c r="E20" s="3"/>
      <c r="F20" s="3"/>
      <c r="G20" s="3"/>
      <c r="H20" s="3"/>
      <c r="I20" s="3"/>
      <c r="J20" s="4">
        <f t="shared" si="0"/>
        <v>0</v>
      </c>
      <c r="K20" s="10"/>
    </row>
    <row r="21" spans="1:11" x14ac:dyDescent="0.2">
      <c r="A21" s="23">
        <f t="shared" si="1"/>
        <v>46304</v>
      </c>
      <c r="B21" s="18"/>
      <c r="C21" s="3"/>
      <c r="D21" s="3"/>
      <c r="E21" s="3"/>
      <c r="F21" s="3"/>
      <c r="G21" s="3"/>
      <c r="H21" s="3"/>
      <c r="I21" s="3"/>
      <c r="J21" s="4">
        <f t="shared" si="0"/>
        <v>0</v>
      </c>
      <c r="K21" s="10"/>
    </row>
    <row r="22" spans="1:11" x14ac:dyDescent="0.2">
      <c r="A22" s="23">
        <f t="shared" si="1"/>
        <v>46305</v>
      </c>
      <c r="B22" s="18"/>
      <c r="C22" s="3"/>
      <c r="D22" s="3"/>
      <c r="E22" s="3"/>
      <c r="F22" s="3"/>
      <c r="G22" s="3"/>
      <c r="H22" s="3"/>
      <c r="I22" s="3"/>
      <c r="J22" s="4">
        <f t="shared" si="0"/>
        <v>0</v>
      </c>
      <c r="K22" s="10"/>
    </row>
    <row r="23" spans="1:11" x14ac:dyDescent="0.2">
      <c r="A23" s="23">
        <f t="shared" si="1"/>
        <v>46306</v>
      </c>
      <c r="B23" s="18"/>
      <c r="C23" s="3"/>
      <c r="D23" s="3"/>
      <c r="E23" s="3"/>
      <c r="F23" s="3"/>
      <c r="G23" s="3"/>
      <c r="H23" s="3"/>
      <c r="I23" s="3"/>
      <c r="J23" s="4">
        <f t="shared" si="0"/>
        <v>0</v>
      </c>
      <c r="K23" s="10"/>
    </row>
    <row r="24" spans="1:11" x14ac:dyDescent="0.2">
      <c r="A24" s="23">
        <f t="shared" si="1"/>
        <v>46307</v>
      </c>
      <c r="B24" s="18"/>
      <c r="C24" s="3"/>
      <c r="D24" s="3"/>
      <c r="E24" s="3"/>
      <c r="F24" s="3"/>
      <c r="G24" s="3"/>
      <c r="H24" s="3"/>
      <c r="I24" s="3"/>
      <c r="J24" s="4">
        <f t="shared" si="0"/>
        <v>0</v>
      </c>
      <c r="K24" s="10"/>
    </row>
    <row r="25" spans="1:11" x14ac:dyDescent="0.2">
      <c r="A25" s="23">
        <f t="shared" si="1"/>
        <v>46308</v>
      </c>
      <c r="B25" s="18"/>
      <c r="C25" s="3"/>
      <c r="D25" s="3"/>
      <c r="E25" s="3"/>
      <c r="F25" s="3"/>
      <c r="G25" s="3"/>
      <c r="H25" s="3"/>
      <c r="I25" s="3"/>
      <c r="J25" s="4">
        <f t="shared" si="0"/>
        <v>0</v>
      </c>
      <c r="K25" s="10"/>
    </row>
    <row r="26" spans="1:11" x14ac:dyDescent="0.2">
      <c r="A26" s="23">
        <f t="shared" si="1"/>
        <v>46309</v>
      </c>
      <c r="B26" s="18"/>
      <c r="C26" s="3"/>
      <c r="D26" s="3"/>
      <c r="E26" s="3"/>
      <c r="F26" s="3"/>
      <c r="G26" s="3"/>
      <c r="H26" s="3"/>
      <c r="I26" s="3"/>
      <c r="J26" s="4">
        <f t="shared" si="0"/>
        <v>0</v>
      </c>
      <c r="K26" s="10"/>
    </row>
    <row r="27" spans="1:11" x14ac:dyDescent="0.2">
      <c r="A27" s="23">
        <f t="shared" si="1"/>
        <v>46310</v>
      </c>
      <c r="B27" s="18"/>
      <c r="C27" s="3"/>
      <c r="D27" s="3"/>
      <c r="E27" s="3"/>
      <c r="F27" s="3"/>
      <c r="G27" s="3"/>
      <c r="H27" s="3"/>
      <c r="I27" s="3"/>
      <c r="J27" s="4">
        <f t="shared" si="0"/>
        <v>0</v>
      </c>
      <c r="K27" s="10"/>
    </row>
    <row r="28" spans="1:11" x14ac:dyDescent="0.2">
      <c r="A28" s="23">
        <f t="shared" si="1"/>
        <v>46311</v>
      </c>
      <c r="B28" s="18"/>
      <c r="C28" s="3"/>
      <c r="D28" s="3"/>
      <c r="E28" s="3"/>
      <c r="F28" s="3"/>
      <c r="G28" s="3"/>
      <c r="H28" s="3"/>
      <c r="I28" s="3"/>
      <c r="J28" s="4">
        <f t="shared" si="0"/>
        <v>0</v>
      </c>
      <c r="K28" s="10"/>
    </row>
    <row r="29" spans="1:11" x14ac:dyDescent="0.2">
      <c r="A29" s="23">
        <f t="shared" si="1"/>
        <v>46312</v>
      </c>
      <c r="B29" s="18"/>
      <c r="C29" s="3"/>
      <c r="D29" s="3"/>
      <c r="E29" s="3"/>
      <c r="F29" s="3"/>
      <c r="G29" s="3"/>
      <c r="H29" s="3"/>
      <c r="I29" s="3"/>
      <c r="J29" s="4">
        <f t="shared" si="0"/>
        <v>0</v>
      </c>
      <c r="K29" s="10"/>
    </row>
    <row r="30" spans="1:11" x14ac:dyDescent="0.2">
      <c r="A30" s="23">
        <f t="shared" si="1"/>
        <v>46313</v>
      </c>
      <c r="B30" s="18"/>
      <c r="C30" s="3"/>
      <c r="D30" s="3"/>
      <c r="E30" s="3"/>
      <c r="F30" s="3"/>
      <c r="G30" s="3"/>
      <c r="H30" s="3"/>
      <c r="I30" s="3"/>
      <c r="J30" s="4">
        <f t="shared" si="0"/>
        <v>0</v>
      </c>
      <c r="K30" s="10"/>
    </row>
    <row r="31" spans="1:11" x14ac:dyDescent="0.2">
      <c r="A31" s="23">
        <f t="shared" si="1"/>
        <v>46314</v>
      </c>
      <c r="B31" s="18"/>
      <c r="C31" s="3"/>
      <c r="D31" s="3"/>
      <c r="E31" s="3"/>
      <c r="F31" s="3"/>
      <c r="G31" s="3"/>
      <c r="H31" s="3"/>
      <c r="I31" s="3"/>
      <c r="J31" s="4">
        <f t="shared" si="0"/>
        <v>0</v>
      </c>
      <c r="K31" s="10"/>
    </row>
    <row r="32" spans="1:11" x14ac:dyDescent="0.2">
      <c r="A32" s="23">
        <f t="shared" si="1"/>
        <v>46315</v>
      </c>
      <c r="B32" s="18"/>
      <c r="C32" s="3"/>
      <c r="D32" s="3"/>
      <c r="E32" s="3"/>
      <c r="F32" s="3"/>
      <c r="G32" s="3"/>
      <c r="H32" s="3"/>
      <c r="I32" s="3"/>
      <c r="J32" s="4">
        <f t="shared" si="0"/>
        <v>0</v>
      </c>
      <c r="K32" s="10"/>
    </row>
    <row r="33" spans="1:11" x14ac:dyDescent="0.2">
      <c r="A33" s="23">
        <f t="shared" si="1"/>
        <v>46316</v>
      </c>
      <c r="B33" s="18"/>
      <c r="C33" s="3"/>
      <c r="D33" s="3"/>
      <c r="E33" s="3"/>
      <c r="F33" s="3"/>
      <c r="G33" s="3"/>
      <c r="H33" s="3"/>
      <c r="I33" s="3"/>
      <c r="J33" s="4">
        <f t="shared" si="0"/>
        <v>0</v>
      </c>
      <c r="K33" s="10"/>
    </row>
    <row r="34" spans="1:11" x14ac:dyDescent="0.2">
      <c r="A34" s="23">
        <f t="shared" si="1"/>
        <v>46317</v>
      </c>
      <c r="B34" s="18"/>
      <c r="C34" s="3"/>
      <c r="D34" s="3"/>
      <c r="E34" s="3"/>
      <c r="F34" s="3"/>
      <c r="G34" s="3"/>
      <c r="H34" s="3"/>
      <c r="I34" s="3"/>
      <c r="J34" s="4">
        <f t="shared" si="0"/>
        <v>0</v>
      </c>
      <c r="K34" s="10"/>
    </row>
    <row r="35" spans="1:11" x14ac:dyDescent="0.2">
      <c r="A35" s="23">
        <f t="shared" si="1"/>
        <v>46318</v>
      </c>
      <c r="B35" s="18"/>
      <c r="C35" s="3"/>
      <c r="D35" s="3"/>
      <c r="E35" s="3"/>
      <c r="F35" s="3"/>
      <c r="G35" s="3"/>
      <c r="H35" s="3"/>
      <c r="I35" s="3"/>
      <c r="J35" s="4">
        <f t="shared" si="0"/>
        <v>0</v>
      </c>
      <c r="K35" s="10"/>
    </row>
    <row r="36" spans="1:11" x14ac:dyDescent="0.2">
      <c r="A36" s="23">
        <f t="shared" si="1"/>
        <v>46319</v>
      </c>
      <c r="B36" s="18"/>
      <c r="C36" s="3"/>
      <c r="D36" s="3"/>
      <c r="E36" s="3"/>
      <c r="F36" s="3"/>
      <c r="G36" s="3"/>
      <c r="H36" s="3"/>
      <c r="I36" s="3"/>
      <c r="J36" s="4">
        <f t="shared" si="0"/>
        <v>0</v>
      </c>
      <c r="K36" s="10"/>
    </row>
    <row r="37" spans="1:11" x14ac:dyDescent="0.2">
      <c r="A37" s="23">
        <f t="shared" si="1"/>
        <v>46320</v>
      </c>
      <c r="B37" s="18"/>
      <c r="C37" s="3"/>
      <c r="D37" s="3"/>
      <c r="E37" s="3"/>
      <c r="F37" s="3"/>
      <c r="G37" s="3"/>
      <c r="H37" s="3"/>
      <c r="I37" s="3"/>
      <c r="J37" s="4">
        <f t="shared" si="0"/>
        <v>0</v>
      </c>
      <c r="K37" s="10"/>
    </row>
    <row r="38" spans="1:11" x14ac:dyDescent="0.2">
      <c r="A38" s="23">
        <f t="shared" si="1"/>
        <v>46321</v>
      </c>
      <c r="B38" s="18"/>
      <c r="C38" s="3"/>
      <c r="D38" s="3"/>
      <c r="E38" s="3"/>
      <c r="F38" s="3"/>
      <c r="G38" s="3"/>
      <c r="H38" s="3"/>
      <c r="I38" s="3"/>
      <c r="J38" s="4">
        <f t="shared" si="0"/>
        <v>0</v>
      </c>
      <c r="K38" s="10"/>
    </row>
    <row r="39" spans="1:11" x14ac:dyDescent="0.2">
      <c r="A39" s="23">
        <f t="shared" si="1"/>
        <v>46322</v>
      </c>
      <c r="B39" s="18"/>
      <c r="C39" s="3"/>
      <c r="D39" s="3"/>
      <c r="E39" s="3"/>
      <c r="F39" s="3"/>
      <c r="G39" s="3"/>
      <c r="H39" s="3"/>
      <c r="I39" s="3"/>
      <c r="J39" s="4">
        <f t="shared" si="0"/>
        <v>0</v>
      </c>
      <c r="K39" s="10"/>
    </row>
    <row r="40" spans="1:11" x14ac:dyDescent="0.2">
      <c r="A40" s="23">
        <f t="shared" si="1"/>
        <v>46323</v>
      </c>
      <c r="B40" s="18"/>
      <c r="C40" s="3"/>
      <c r="D40" s="3"/>
      <c r="E40" s="3"/>
      <c r="F40" s="3"/>
      <c r="G40" s="3"/>
      <c r="H40" s="3"/>
      <c r="I40" s="3"/>
      <c r="J40" s="4">
        <f t="shared" si="0"/>
        <v>0</v>
      </c>
      <c r="K40" s="10"/>
    </row>
    <row r="41" spans="1:11" x14ac:dyDescent="0.2">
      <c r="A41" s="23">
        <f t="shared" si="1"/>
        <v>46324</v>
      </c>
      <c r="B41" s="18"/>
      <c r="C41" s="3"/>
      <c r="D41" s="3"/>
      <c r="E41" s="3"/>
      <c r="F41" s="3"/>
      <c r="G41" s="3"/>
      <c r="H41" s="3"/>
      <c r="I41" s="3"/>
      <c r="J41" s="4">
        <f t="shared" si="0"/>
        <v>0</v>
      </c>
      <c r="K41" s="10"/>
    </row>
    <row r="42" spans="1:11" x14ac:dyDescent="0.2">
      <c r="A42" s="23">
        <f t="shared" si="1"/>
        <v>46325</v>
      </c>
      <c r="B42" s="18"/>
      <c r="C42" s="3"/>
      <c r="D42" s="3"/>
      <c r="E42" s="3"/>
      <c r="F42" s="3"/>
      <c r="G42" s="3"/>
      <c r="H42" s="3"/>
      <c r="I42" s="3"/>
      <c r="J42" s="4">
        <f t="shared" si="0"/>
        <v>0</v>
      </c>
      <c r="K42" s="10"/>
    </row>
    <row r="43" spans="1:11" x14ac:dyDescent="0.2">
      <c r="A43" s="23">
        <f t="shared" si="1"/>
        <v>46326</v>
      </c>
      <c r="B43" s="18"/>
      <c r="C43" s="3"/>
      <c r="D43" s="3"/>
      <c r="E43" s="3"/>
      <c r="F43" s="3"/>
      <c r="G43" s="3"/>
      <c r="H43" s="3"/>
      <c r="I43" s="3"/>
      <c r="J43" s="4">
        <f t="shared" si="0"/>
        <v>0</v>
      </c>
      <c r="K43" s="5"/>
    </row>
    <row r="44" spans="1:11" ht="21.95" customHeight="1" x14ac:dyDescent="0.2">
      <c r="A44" s="72" t="s">
        <v>30</v>
      </c>
      <c r="B44" s="72"/>
      <c r="C44" s="72"/>
      <c r="D44" s="72"/>
      <c r="E44" s="72"/>
      <c r="F44" s="72"/>
      <c r="G44" s="72"/>
      <c r="H44" s="72"/>
      <c r="I44" s="72"/>
      <c r="J44" s="15">
        <f>SUM(J13:J43)</f>
        <v>0</v>
      </c>
      <c r="K44" s="5"/>
    </row>
    <row r="45" spans="1:11" x14ac:dyDescent="0.2">
      <c r="A45" s="73" t="s">
        <v>31</v>
      </c>
      <c r="B45" s="73"/>
      <c r="C45" s="73"/>
      <c r="D45" s="73"/>
      <c r="E45" s="73"/>
      <c r="F45" s="73"/>
      <c r="G45" s="73"/>
      <c r="H45" s="73"/>
      <c r="I45" s="73"/>
      <c r="J45" s="73"/>
    </row>
    <row r="46" spans="1:11" ht="21.95" customHeight="1" x14ac:dyDescent="0.2">
      <c r="A46" s="74" t="s">
        <v>14</v>
      </c>
      <c r="B46" s="74"/>
      <c r="C46" s="21">
        <f t="shared" ref="C46:I46" si="2">SUM(C13:C43)</f>
        <v>0</v>
      </c>
      <c r="D46" s="21">
        <f t="shared" si="2"/>
        <v>0</v>
      </c>
      <c r="E46" s="21">
        <f t="shared" si="2"/>
        <v>0</v>
      </c>
      <c r="F46" s="21">
        <f t="shared" si="2"/>
        <v>0</v>
      </c>
      <c r="G46" s="21">
        <f t="shared" si="2"/>
        <v>0</v>
      </c>
      <c r="H46" s="21">
        <f t="shared" si="2"/>
        <v>0</v>
      </c>
      <c r="I46" s="21">
        <f t="shared" si="2"/>
        <v>0</v>
      </c>
      <c r="J46" s="21"/>
      <c r="K46" s="5"/>
    </row>
    <row r="47" spans="1:11" x14ac:dyDescent="0.2">
      <c r="A47" s="20"/>
      <c r="B47" s="16"/>
      <c r="C47" s="16"/>
      <c r="D47" s="6"/>
    </row>
    <row r="48" spans="1:11" ht="13.5" customHeight="1" x14ac:dyDescent="0.2">
      <c r="A48" s="68" t="s">
        <v>20</v>
      </c>
      <c r="B48" s="68"/>
      <c r="C48" s="68"/>
      <c r="D48" s="68"/>
      <c r="E48" s="68"/>
      <c r="F48" s="68"/>
      <c r="G48" s="68"/>
      <c r="H48" s="68"/>
      <c r="I48" s="68"/>
      <c r="J48" s="68"/>
      <c r="K48" s="5"/>
    </row>
    <row r="49" spans="1:11" ht="13.5" customHeight="1" x14ac:dyDescent="0.2">
      <c r="A49" s="68"/>
      <c r="B49" s="68"/>
      <c r="C49" s="68"/>
      <c r="D49" s="68"/>
      <c r="E49" s="68"/>
      <c r="F49" s="68"/>
      <c r="G49" s="68"/>
      <c r="H49" s="68"/>
      <c r="I49" s="68"/>
      <c r="J49" s="68"/>
      <c r="K49" s="5"/>
    </row>
    <row r="50" spans="1:11" ht="13.5" customHeight="1" x14ac:dyDescent="0.2">
      <c r="A50" s="36"/>
      <c r="B50" s="36"/>
      <c r="C50" s="75" t="s">
        <v>21</v>
      </c>
      <c r="D50" s="75"/>
      <c r="E50" s="75" t="s">
        <v>22</v>
      </c>
      <c r="F50" s="75"/>
      <c r="G50" s="75" t="s">
        <v>23</v>
      </c>
      <c r="H50" s="75"/>
      <c r="I50" s="76" t="s">
        <v>24</v>
      </c>
      <c r="J50" s="75"/>
      <c r="K50" s="5"/>
    </row>
    <row r="51" spans="1:11" ht="14.1" customHeight="1" x14ac:dyDescent="0.2">
      <c r="A51" s="77" t="s">
        <v>25</v>
      </c>
      <c r="B51" s="78"/>
      <c r="C51" s="79">
        <f>'September 26'!J51</f>
        <v>0</v>
      </c>
      <c r="D51" s="80"/>
      <c r="E51" s="81">
        <f>D46</f>
        <v>0</v>
      </c>
      <c r="F51" s="82"/>
      <c r="G51" s="81">
        <f>IF(J5="Y",J7,(MIN(J7,(SUM(J44/J3)*J7))))</f>
        <v>0</v>
      </c>
      <c r="H51" s="83"/>
      <c r="I51" s="25"/>
      <c r="J51" s="33">
        <f>MIN(J8,(C51-E51+G51))</f>
        <v>0</v>
      </c>
      <c r="K51" s="5"/>
    </row>
    <row r="52" spans="1:11" ht="14.1" customHeight="1" x14ac:dyDescent="0.2">
      <c r="A52" s="84" t="s">
        <v>26</v>
      </c>
      <c r="B52" s="84"/>
      <c r="C52" s="79">
        <f>'September 26'!J52</f>
        <v>0</v>
      </c>
      <c r="D52" s="80"/>
      <c r="E52" s="81">
        <f>E46</f>
        <v>0</v>
      </c>
      <c r="F52" s="82"/>
      <c r="G52" s="81">
        <f>IF(J5="Y",J9,(MIN(J9,(SUM(J44/J3)*J9))))</f>
        <v>0</v>
      </c>
      <c r="H52" s="83"/>
      <c r="I52" s="26"/>
      <c r="J52" s="33">
        <f>C52-E52+G52</f>
        <v>0</v>
      </c>
      <c r="K52" s="5"/>
    </row>
    <row r="53" spans="1:11" ht="14.1" customHeight="1" x14ac:dyDescent="0.2">
      <c r="A53" s="84" t="s">
        <v>27</v>
      </c>
      <c r="B53" s="84"/>
      <c r="C53" s="79">
        <f>'September 26'!J53</f>
        <v>0</v>
      </c>
      <c r="D53" s="80"/>
      <c r="E53" s="81">
        <f>H46</f>
        <v>0</v>
      </c>
      <c r="F53" s="82"/>
      <c r="G53" s="81">
        <f>G46</f>
        <v>0</v>
      </c>
      <c r="H53" s="82"/>
      <c r="I53" s="25"/>
      <c r="J53" s="33">
        <f>C53-E53+G53</f>
        <v>0</v>
      </c>
      <c r="K53" s="5"/>
    </row>
    <row r="55" spans="1:11" x14ac:dyDescent="0.2">
      <c r="A55" s="16"/>
      <c r="B55" s="16"/>
      <c r="C55" s="16"/>
      <c r="D55" s="6"/>
    </row>
    <row r="56" spans="1:11" ht="25.5" customHeight="1" x14ac:dyDescent="0.2"/>
    <row r="57" spans="1:11" x14ac:dyDescent="0.2">
      <c r="A57" s="88"/>
      <c r="B57" s="88"/>
      <c r="C57" s="88"/>
      <c r="D57" s="89"/>
      <c r="E57" s="89"/>
    </row>
    <row r="58" spans="1:11" ht="12.95" customHeight="1" x14ac:dyDescent="0.2">
      <c r="A58" s="86" t="s">
        <v>1</v>
      </c>
      <c r="B58" s="86"/>
      <c r="C58" s="86"/>
      <c r="D58" s="86" t="s">
        <v>0</v>
      </c>
      <c r="E58" s="86"/>
    </row>
    <row r="59" spans="1:11" ht="25.5" customHeight="1" x14ac:dyDescent="0.2"/>
    <row r="60" spans="1:11" x14ac:dyDescent="0.2">
      <c r="A60" s="88"/>
      <c r="B60" s="88"/>
      <c r="C60" s="88"/>
      <c r="D60" s="89"/>
      <c r="E60" s="89"/>
    </row>
    <row r="61" spans="1:11" x14ac:dyDescent="0.2">
      <c r="A61" s="85" t="s">
        <v>71</v>
      </c>
      <c r="B61" s="86"/>
      <c r="C61" s="86"/>
      <c r="D61" s="86" t="s">
        <v>0</v>
      </c>
      <c r="E61" s="86"/>
    </row>
    <row r="62" spans="1:11" ht="25.5" customHeight="1" x14ac:dyDescent="0.2"/>
    <row r="63" spans="1:11" x14ac:dyDescent="0.2">
      <c r="A63" s="88"/>
      <c r="B63" s="88"/>
      <c r="C63" s="88"/>
      <c r="D63" s="89"/>
      <c r="E63" s="89"/>
    </row>
    <row r="64" spans="1:11" x14ac:dyDescent="0.2">
      <c r="A64" s="86" t="s">
        <v>3</v>
      </c>
      <c r="B64" s="86"/>
      <c r="C64" s="86"/>
      <c r="D64" s="86" t="s">
        <v>0</v>
      </c>
      <c r="E64" s="86"/>
    </row>
    <row r="68" spans="1:10" x14ac:dyDescent="0.2">
      <c r="A68" s="12"/>
      <c r="B68" s="12"/>
      <c r="C68" s="12"/>
      <c r="D68" s="9"/>
      <c r="E68" s="9"/>
      <c r="F68" s="87"/>
      <c r="G68" s="87"/>
      <c r="H68" s="87"/>
      <c r="I68" s="87"/>
      <c r="J68" s="87"/>
    </row>
  </sheetData>
  <sheetProtection algorithmName="SHA-512" hashValue="pnykAs68OGt6fEnJf8QBPh269i4iA/Uny/cOuKcVbyYMIgapiJbpo9bVqGDhnfx9uGUqPe4g/sxH/ooidMojTA==" saltValue="Eb5z77+VNGkkGXaHyHc/jA==" spinCount="100000" sheet="1" objects="1" scenarios="1" selectLockedCells="1"/>
  <mergeCells count="35">
    <mergeCell ref="A48:J49"/>
    <mergeCell ref="A1:J1"/>
    <mergeCell ref="A8:D8"/>
    <mergeCell ref="A44:I44"/>
    <mergeCell ref="A45:J45"/>
    <mergeCell ref="A46:B46"/>
    <mergeCell ref="C50:D50"/>
    <mergeCell ref="E50:F50"/>
    <mergeCell ref="G50:H50"/>
    <mergeCell ref="I50:J50"/>
    <mergeCell ref="A51:B51"/>
    <mergeCell ref="C51:D51"/>
    <mergeCell ref="E51:F51"/>
    <mergeCell ref="G51:H51"/>
    <mergeCell ref="A52:B52"/>
    <mergeCell ref="C52:D52"/>
    <mergeCell ref="E52:F52"/>
    <mergeCell ref="G52:H52"/>
    <mergeCell ref="A53:B53"/>
    <mergeCell ref="C53:D53"/>
    <mergeCell ref="E53:F53"/>
    <mergeCell ref="G53:H53"/>
    <mergeCell ref="A64:C64"/>
    <mergeCell ref="D64:E64"/>
    <mergeCell ref="F68:J68"/>
    <mergeCell ref="A57:C57"/>
    <mergeCell ref="D57:E57"/>
    <mergeCell ref="A58:C58"/>
    <mergeCell ref="D58:E58"/>
    <mergeCell ref="A63:C63"/>
    <mergeCell ref="D63:E63"/>
    <mergeCell ref="A60:C60"/>
    <mergeCell ref="D60:E60"/>
    <mergeCell ref="A61:C61"/>
    <mergeCell ref="D61:E61"/>
  </mergeCells>
  <conditionalFormatting sqref="E51:F51">
    <cfRule type="cellIs" dxfId="8" priority="2" operator="greaterThan">
      <formula>$C$51</formula>
    </cfRule>
  </conditionalFormatting>
  <conditionalFormatting sqref="E52:F52">
    <cfRule type="cellIs" dxfId="7" priority="1" operator="greaterThan">
      <formula>$C$52</formula>
    </cfRule>
  </conditionalFormatting>
  <conditionalFormatting sqref="I51:J51">
    <cfRule type="cellIs" dxfId="6" priority="3" operator="equal">
      <formula>$J$8</formula>
    </cfRule>
  </conditionalFormatting>
  <printOptions horizontalCentered="1"/>
  <pageMargins left="0.25" right="0.25" top="0.75" bottom="0.75" header="0.3" footer="0.3"/>
  <pageSetup orientation="landscape" r:id="rId1"/>
  <headerFooter alignWithMargins="0">
    <oddHeader>&amp;ROCC-5B (12/25)</oddHeader>
    <oddFooter>&amp;L&amp;"-,Bold"&amp;8Abbreviation Key:&amp;"-,Regular"
SL = Sick Leave/Enforced Leave&amp;C&amp;8Reg = Regular/Standard Time
H = Holiday&amp;R&amp;8AL = Annual Leave
CTA/U = Compensatory Time Accrued/Used</oddFooter>
  </headerFooter>
  <ignoredErrors>
    <ignoredError sqref="C51:D53" unlockedFormula="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61B72-E285-4FE4-982C-44BD5A0ADF2B}">
  <sheetPr codeName="Sheet5"/>
  <dimension ref="A1:K68"/>
  <sheetViews>
    <sheetView showGridLines="0" showRuler="0" view="pageLayout" topLeftCell="A39" zoomScaleNormal="100" workbookViewId="0">
      <selection activeCell="D63" sqref="D63:E63"/>
    </sheetView>
  </sheetViews>
  <sheetFormatPr defaultColWidth="9.140625" defaultRowHeight="12.75" x14ac:dyDescent="0.2"/>
  <cols>
    <col min="1" max="1" width="12.7109375" style="1" customWidth="1"/>
    <col min="2" max="2" width="55.42578125" style="1" customWidth="1"/>
    <col min="3" max="3" width="8.140625" style="1" bestFit="1" customWidth="1"/>
    <col min="4" max="4" width="9.140625" style="1" bestFit="1" customWidth="1"/>
    <col min="5" max="6" width="8.140625" style="1" bestFit="1" customWidth="1"/>
    <col min="7" max="9" width="6.5703125" style="1" bestFit="1" customWidth="1"/>
    <col min="10" max="10" width="15" style="1" bestFit="1" customWidth="1"/>
    <col min="11" max="11" width="11.7109375" style="1" customWidth="1"/>
    <col min="12" max="16384" width="9.140625" style="1"/>
  </cols>
  <sheetData>
    <row r="1" spans="1:11" ht="31.5" customHeight="1" x14ac:dyDescent="0.2">
      <c r="A1" s="69" t="s">
        <v>4</v>
      </c>
      <c r="B1" s="69"/>
      <c r="C1" s="69"/>
      <c r="D1" s="69"/>
      <c r="E1" s="69"/>
      <c r="F1" s="69"/>
      <c r="G1" s="69"/>
      <c r="H1" s="69"/>
      <c r="I1" s="69"/>
      <c r="J1" s="69"/>
    </row>
    <row r="2" spans="1:11" x14ac:dyDescent="0.2">
      <c r="B2" s="40"/>
      <c r="C2" s="40"/>
    </row>
    <row r="3" spans="1:11" x14ac:dyDescent="0.2">
      <c r="A3" s="16" t="s">
        <v>15</v>
      </c>
      <c r="B3" s="24">
        <f>'October 26'!B3</f>
        <v>0</v>
      </c>
      <c r="C3" s="24"/>
      <c r="D3" s="2"/>
      <c r="E3" s="28" t="s">
        <v>19</v>
      </c>
      <c r="F3" s="29"/>
      <c r="G3" s="29"/>
      <c r="H3" s="29"/>
      <c r="I3" s="29"/>
      <c r="J3" s="28">
        <v>168</v>
      </c>
    </row>
    <row r="4" spans="1:11" x14ac:dyDescent="0.2">
      <c r="B4" s="40"/>
      <c r="C4" s="40"/>
      <c r="E4" s="30" t="s">
        <v>32</v>
      </c>
      <c r="F4" s="31"/>
      <c r="G4" s="31"/>
      <c r="H4" s="31"/>
      <c r="I4" s="31"/>
      <c r="J4" s="31"/>
    </row>
    <row r="5" spans="1:11" x14ac:dyDescent="0.2">
      <c r="A5" s="17" t="s">
        <v>16</v>
      </c>
      <c r="B5" s="24">
        <f>'October 26'!B5</f>
        <v>0</v>
      </c>
      <c r="C5" s="24"/>
      <c r="D5" s="2"/>
      <c r="E5" s="16" t="s">
        <v>33</v>
      </c>
      <c r="J5" s="42">
        <f>'October 26'!J5</f>
        <v>0</v>
      </c>
    </row>
    <row r="6" spans="1:11" x14ac:dyDescent="0.2">
      <c r="A6" s="22"/>
      <c r="B6" s="19"/>
      <c r="C6" s="19"/>
      <c r="D6" s="2"/>
      <c r="E6" s="20" t="s">
        <v>34</v>
      </c>
      <c r="H6" s="2"/>
      <c r="I6" s="2"/>
      <c r="J6" s="2"/>
    </row>
    <row r="7" spans="1:11" ht="13.5" customHeight="1" x14ac:dyDescent="0.2">
      <c r="A7" s="17" t="s">
        <v>17</v>
      </c>
      <c r="B7" s="24">
        <f>'October 26'!B7</f>
        <v>0</v>
      </c>
      <c r="C7" s="24"/>
      <c r="D7" s="2"/>
      <c r="E7" s="16" t="s">
        <v>28</v>
      </c>
      <c r="F7" s="16"/>
      <c r="G7" s="16"/>
      <c r="H7" s="16"/>
      <c r="I7" s="16"/>
      <c r="J7" s="41">
        <f>'October 26'!J7</f>
        <v>0</v>
      </c>
    </row>
    <row r="8" spans="1:11" x14ac:dyDescent="0.2">
      <c r="A8" s="70"/>
      <c r="B8" s="71"/>
      <c r="C8" s="71"/>
      <c r="D8" s="71"/>
      <c r="E8" s="38" t="s">
        <v>35</v>
      </c>
      <c r="F8" s="38"/>
      <c r="G8" s="38"/>
      <c r="H8" s="39"/>
      <c r="I8" s="39"/>
      <c r="J8" s="43">
        <f>'October 26'!J8</f>
        <v>0</v>
      </c>
    </row>
    <row r="9" spans="1:11" x14ac:dyDescent="0.2">
      <c r="A9" s="28" t="s">
        <v>18</v>
      </c>
      <c r="B9" s="32">
        <v>46327</v>
      </c>
      <c r="C9" s="32"/>
      <c r="E9" s="16" t="s">
        <v>29</v>
      </c>
      <c r="F9"/>
      <c r="G9"/>
      <c r="H9"/>
      <c r="I9"/>
      <c r="J9" s="41">
        <f>'October 26'!J9</f>
        <v>0</v>
      </c>
    </row>
    <row r="10" spans="1:11" x14ac:dyDescent="0.2">
      <c r="A10"/>
      <c r="E10" s="22"/>
      <c r="F10" s="11"/>
      <c r="G10" s="52"/>
      <c r="H10" s="52"/>
      <c r="I10" s="52"/>
      <c r="J10" s="7"/>
    </row>
    <row r="12" spans="1:11" s="9" customFormat="1" ht="27.75" customHeight="1" x14ac:dyDescent="0.2">
      <c r="A12" s="14" t="s">
        <v>2</v>
      </c>
      <c r="B12" s="14" t="s">
        <v>12</v>
      </c>
      <c r="C12" s="14" t="s">
        <v>6</v>
      </c>
      <c r="D12" s="14" t="s">
        <v>7</v>
      </c>
      <c r="E12" s="14" t="s">
        <v>8</v>
      </c>
      <c r="F12" s="14" t="s">
        <v>9</v>
      </c>
      <c r="G12" s="14" t="s">
        <v>10</v>
      </c>
      <c r="H12" s="14" t="s">
        <v>11</v>
      </c>
      <c r="I12" s="14" t="s">
        <v>5</v>
      </c>
      <c r="J12" s="14" t="s">
        <v>13</v>
      </c>
      <c r="K12" s="8"/>
    </row>
    <row r="13" spans="1:11" x14ac:dyDescent="0.2">
      <c r="A13" s="23">
        <f>B9</f>
        <v>46327</v>
      </c>
      <c r="B13" s="18"/>
      <c r="C13" s="3"/>
      <c r="D13" s="3"/>
      <c r="E13" s="3"/>
      <c r="F13" s="3"/>
      <c r="G13" s="3"/>
      <c r="H13" s="3"/>
      <c r="I13" s="3"/>
      <c r="J13" s="4">
        <f>SUM(C13+D13+E13+F13+H13)</f>
        <v>0</v>
      </c>
      <c r="K13" s="10"/>
    </row>
    <row r="14" spans="1:11" x14ac:dyDescent="0.2">
      <c r="A14" s="23">
        <f>A13+1</f>
        <v>46328</v>
      </c>
      <c r="B14" s="18"/>
      <c r="C14" s="3"/>
      <c r="D14" s="3"/>
      <c r="E14" s="3"/>
      <c r="F14" s="3"/>
      <c r="G14" s="3"/>
      <c r="H14" s="3"/>
      <c r="I14" s="3"/>
      <c r="J14" s="4">
        <f t="shared" ref="J14:J43" si="0">SUM(C14+D14+E14+F14+H14)</f>
        <v>0</v>
      </c>
      <c r="K14" s="10"/>
    </row>
    <row r="15" spans="1:11" x14ac:dyDescent="0.2">
      <c r="A15" s="23">
        <f t="shared" ref="A15:A42" si="1">A14+1</f>
        <v>46329</v>
      </c>
      <c r="B15" s="18"/>
      <c r="C15" s="3"/>
      <c r="D15" s="3"/>
      <c r="E15" s="3"/>
      <c r="F15" s="3"/>
      <c r="G15" s="3"/>
      <c r="H15" s="3"/>
      <c r="I15" s="3"/>
      <c r="J15" s="4">
        <f t="shared" si="0"/>
        <v>0</v>
      </c>
      <c r="K15" s="10"/>
    </row>
    <row r="16" spans="1:11" x14ac:dyDescent="0.2">
      <c r="A16" s="23">
        <f t="shared" si="1"/>
        <v>46330</v>
      </c>
      <c r="B16" s="18"/>
      <c r="C16" s="3"/>
      <c r="D16" s="3"/>
      <c r="E16" s="3"/>
      <c r="F16" s="3"/>
      <c r="G16" s="3"/>
      <c r="H16" s="3"/>
      <c r="I16" s="3"/>
      <c r="J16" s="4">
        <f t="shared" si="0"/>
        <v>0</v>
      </c>
      <c r="K16" s="10"/>
    </row>
    <row r="17" spans="1:11" x14ac:dyDescent="0.2">
      <c r="A17" s="23">
        <f t="shared" si="1"/>
        <v>46331</v>
      </c>
      <c r="B17" s="18"/>
      <c r="C17" s="3"/>
      <c r="D17" s="3"/>
      <c r="E17" s="3"/>
      <c r="F17" s="3"/>
      <c r="G17" s="3"/>
      <c r="H17" s="3"/>
      <c r="I17" s="3"/>
      <c r="J17" s="4">
        <f t="shared" si="0"/>
        <v>0</v>
      </c>
      <c r="K17" s="10"/>
    </row>
    <row r="18" spans="1:11" x14ac:dyDescent="0.2">
      <c r="A18" s="23">
        <f t="shared" si="1"/>
        <v>46332</v>
      </c>
      <c r="B18" s="18"/>
      <c r="C18" s="3"/>
      <c r="D18" s="3"/>
      <c r="E18" s="3"/>
      <c r="F18" s="3"/>
      <c r="G18" s="3"/>
      <c r="H18" s="3"/>
      <c r="I18" s="3"/>
      <c r="J18" s="4">
        <f t="shared" si="0"/>
        <v>0</v>
      </c>
      <c r="K18" s="10"/>
    </row>
    <row r="19" spans="1:11" x14ac:dyDescent="0.2">
      <c r="A19" s="23">
        <f t="shared" si="1"/>
        <v>46333</v>
      </c>
      <c r="B19" s="18"/>
      <c r="C19" s="3"/>
      <c r="D19" s="3"/>
      <c r="E19" s="3"/>
      <c r="F19" s="3"/>
      <c r="G19" s="3"/>
      <c r="H19" s="3"/>
      <c r="I19" s="3"/>
      <c r="J19" s="4">
        <f t="shared" si="0"/>
        <v>0</v>
      </c>
      <c r="K19" s="10"/>
    </row>
    <row r="20" spans="1:11" x14ac:dyDescent="0.2">
      <c r="A20" s="23">
        <f t="shared" si="1"/>
        <v>46334</v>
      </c>
      <c r="B20" s="18"/>
      <c r="C20" s="3"/>
      <c r="D20" s="3"/>
      <c r="E20" s="3"/>
      <c r="F20" s="3"/>
      <c r="G20" s="3"/>
      <c r="H20" s="3"/>
      <c r="I20" s="3"/>
      <c r="J20" s="4">
        <f t="shared" si="0"/>
        <v>0</v>
      </c>
      <c r="K20" s="10"/>
    </row>
    <row r="21" spans="1:11" x14ac:dyDescent="0.2">
      <c r="A21" s="23">
        <f t="shared" si="1"/>
        <v>46335</v>
      </c>
      <c r="B21" s="18"/>
      <c r="C21" s="3"/>
      <c r="D21" s="3"/>
      <c r="E21" s="3"/>
      <c r="F21" s="3"/>
      <c r="G21" s="3"/>
      <c r="H21" s="3"/>
      <c r="I21" s="3"/>
      <c r="J21" s="4">
        <f t="shared" si="0"/>
        <v>0</v>
      </c>
      <c r="K21" s="10"/>
    </row>
    <row r="22" spans="1:11" x14ac:dyDescent="0.2">
      <c r="A22" s="23">
        <f t="shared" si="1"/>
        <v>46336</v>
      </c>
      <c r="B22" s="18"/>
      <c r="C22" s="3"/>
      <c r="D22" s="3"/>
      <c r="E22" s="3"/>
      <c r="F22" s="3"/>
      <c r="G22" s="3"/>
      <c r="H22" s="3"/>
      <c r="I22" s="3"/>
      <c r="J22" s="4">
        <f t="shared" si="0"/>
        <v>0</v>
      </c>
      <c r="K22" s="10"/>
    </row>
    <row r="23" spans="1:11" x14ac:dyDescent="0.2">
      <c r="A23" s="23">
        <f t="shared" si="1"/>
        <v>46337</v>
      </c>
      <c r="B23" s="18"/>
      <c r="C23" s="3"/>
      <c r="D23" s="3"/>
      <c r="E23" s="3"/>
      <c r="F23" s="3"/>
      <c r="G23" s="3"/>
      <c r="H23" s="3"/>
      <c r="I23" s="3"/>
      <c r="J23" s="4">
        <f t="shared" si="0"/>
        <v>0</v>
      </c>
      <c r="K23" s="10"/>
    </row>
    <row r="24" spans="1:11" x14ac:dyDescent="0.2">
      <c r="A24" s="23">
        <f t="shared" si="1"/>
        <v>46338</v>
      </c>
      <c r="B24" s="18"/>
      <c r="C24" s="3"/>
      <c r="D24" s="3"/>
      <c r="E24" s="3"/>
      <c r="F24" s="3"/>
      <c r="G24" s="3"/>
      <c r="H24" s="3"/>
      <c r="I24" s="3"/>
      <c r="J24" s="4">
        <f t="shared" si="0"/>
        <v>0</v>
      </c>
      <c r="K24" s="10"/>
    </row>
    <row r="25" spans="1:11" x14ac:dyDescent="0.2">
      <c r="A25" s="23">
        <f t="shared" si="1"/>
        <v>46339</v>
      </c>
      <c r="B25" s="18"/>
      <c r="C25" s="3"/>
      <c r="D25" s="3"/>
      <c r="E25" s="3"/>
      <c r="F25" s="3"/>
      <c r="G25" s="3"/>
      <c r="H25" s="3"/>
      <c r="I25" s="3"/>
      <c r="J25" s="4">
        <f t="shared" si="0"/>
        <v>0</v>
      </c>
      <c r="K25" s="10"/>
    </row>
    <row r="26" spans="1:11" x14ac:dyDescent="0.2">
      <c r="A26" s="23">
        <f t="shared" si="1"/>
        <v>46340</v>
      </c>
      <c r="B26" s="18"/>
      <c r="C26" s="3"/>
      <c r="D26" s="3"/>
      <c r="E26" s="3"/>
      <c r="F26" s="3"/>
      <c r="G26" s="3"/>
      <c r="H26" s="3"/>
      <c r="I26" s="3"/>
      <c r="J26" s="4">
        <f t="shared" si="0"/>
        <v>0</v>
      </c>
      <c r="K26" s="10"/>
    </row>
    <row r="27" spans="1:11" x14ac:dyDescent="0.2">
      <c r="A27" s="23">
        <f t="shared" si="1"/>
        <v>46341</v>
      </c>
      <c r="B27" s="18"/>
      <c r="C27" s="3"/>
      <c r="D27" s="3"/>
      <c r="E27" s="3"/>
      <c r="F27" s="3"/>
      <c r="G27" s="3"/>
      <c r="H27" s="3"/>
      <c r="I27" s="3"/>
      <c r="J27" s="4">
        <f t="shared" si="0"/>
        <v>0</v>
      </c>
      <c r="K27" s="10"/>
    </row>
    <row r="28" spans="1:11" x14ac:dyDescent="0.2">
      <c r="A28" s="23">
        <f t="shared" si="1"/>
        <v>46342</v>
      </c>
      <c r="B28" s="18"/>
      <c r="C28" s="3"/>
      <c r="D28" s="3"/>
      <c r="E28" s="3"/>
      <c r="F28" s="3"/>
      <c r="G28" s="3"/>
      <c r="H28" s="3"/>
      <c r="I28" s="3"/>
      <c r="J28" s="4">
        <f t="shared" si="0"/>
        <v>0</v>
      </c>
      <c r="K28" s="10"/>
    </row>
    <row r="29" spans="1:11" x14ac:dyDescent="0.2">
      <c r="A29" s="23">
        <f t="shared" si="1"/>
        <v>46343</v>
      </c>
      <c r="B29" s="18"/>
      <c r="C29" s="3"/>
      <c r="D29" s="3"/>
      <c r="E29" s="3"/>
      <c r="F29" s="3"/>
      <c r="G29" s="3"/>
      <c r="H29" s="3"/>
      <c r="I29" s="3"/>
      <c r="J29" s="4">
        <f t="shared" si="0"/>
        <v>0</v>
      </c>
      <c r="K29" s="10"/>
    </row>
    <row r="30" spans="1:11" x14ac:dyDescent="0.2">
      <c r="A30" s="23">
        <f t="shared" si="1"/>
        <v>46344</v>
      </c>
      <c r="B30" s="18"/>
      <c r="C30" s="3"/>
      <c r="D30" s="3"/>
      <c r="E30" s="3"/>
      <c r="F30" s="3"/>
      <c r="G30" s="3"/>
      <c r="H30" s="3"/>
      <c r="I30" s="3"/>
      <c r="J30" s="4">
        <f t="shared" si="0"/>
        <v>0</v>
      </c>
      <c r="K30" s="10"/>
    </row>
    <row r="31" spans="1:11" x14ac:dyDescent="0.2">
      <c r="A31" s="23">
        <f t="shared" si="1"/>
        <v>46345</v>
      </c>
      <c r="B31" s="18"/>
      <c r="C31" s="3"/>
      <c r="D31" s="3"/>
      <c r="E31" s="3"/>
      <c r="F31" s="3"/>
      <c r="G31" s="3"/>
      <c r="H31" s="3"/>
      <c r="I31" s="3"/>
      <c r="J31" s="4">
        <f t="shared" si="0"/>
        <v>0</v>
      </c>
      <c r="K31" s="10"/>
    </row>
    <row r="32" spans="1:11" x14ac:dyDescent="0.2">
      <c r="A32" s="23">
        <f t="shared" si="1"/>
        <v>46346</v>
      </c>
      <c r="B32" s="18"/>
      <c r="C32" s="3"/>
      <c r="D32" s="3"/>
      <c r="E32" s="3"/>
      <c r="F32" s="3"/>
      <c r="G32" s="3"/>
      <c r="H32" s="3"/>
      <c r="I32" s="3"/>
      <c r="J32" s="4">
        <f t="shared" si="0"/>
        <v>0</v>
      </c>
      <c r="K32" s="10"/>
    </row>
    <row r="33" spans="1:11" x14ac:dyDescent="0.2">
      <c r="A33" s="23">
        <f t="shared" si="1"/>
        <v>46347</v>
      </c>
      <c r="B33" s="18"/>
      <c r="C33" s="3"/>
      <c r="D33" s="3"/>
      <c r="E33" s="3"/>
      <c r="F33" s="3"/>
      <c r="G33" s="3"/>
      <c r="H33" s="3"/>
      <c r="I33" s="3"/>
      <c r="J33" s="4">
        <f t="shared" si="0"/>
        <v>0</v>
      </c>
      <c r="K33" s="10"/>
    </row>
    <row r="34" spans="1:11" x14ac:dyDescent="0.2">
      <c r="A34" s="23">
        <f t="shared" si="1"/>
        <v>46348</v>
      </c>
      <c r="B34" s="18"/>
      <c r="C34" s="3"/>
      <c r="D34" s="3"/>
      <c r="E34" s="3"/>
      <c r="F34" s="3"/>
      <c r="G34" s="3"/>
      <c r="H34" s="3"/>
      <c r="I34" s="3"/>
      <c r="J34" s="4">
        <f t="shared" si="0"/>
        <v>0</v>
      </c>
      <c r="K34" s="10"/>
    </row>
    <row r="35" spans="1:11" x14ac:dyDescent="0.2">
      <c r="A35" s="23">
        <f t="shared" si="1"/>
        <v>46349</v>
      </c>
      <c r="B35" s="18"/>
      <c r="C35" s="3"/>
      <c r="D35" s="3"/>
      <c r="E35" s="3"/>
      <c r="F35" s="3"/>
      <c r="G35" s="3"/>
      <c r="H35" s="3"/>
      <c r="I35" s="3"/>
      <c r="J35" s="4">
        <f t="shared" si="0"/>
        <v>0</v>
      </c>
      <c r="K35" s="10"/>
    </row>
    <row r="36" spans="1:11" x14ac:dyDescent="0.2">
      <c r="A36" s="23">
        <f t="shared" si="1"/>
        <v>46350</v>
      </c>
      <c r="B36" s="18"/>
      <c r="C36" s="3"/>
      <c r="D36" s="3"/>
      <c r="E36" s="3"/>
      <c r="F36" s="3"/>
      <c r="G36" s="3"/>
      <c r="H36" s="3"/>
      <c r="I36" s="3"/>
      <c r="J36" s="4">
        <f t="shared" si="0"/>
        <v>0</v>
      </c>
      <c r="K36" s="10"/>
    </row>
    <row r="37" spans="1:11" x14ac:dyDescent="0.2">
      <c r="A37" s="23">
        <f t="shared" si="1"/>
        <v>46351</v>
      </c>
      <c r="B37" s="18"/>
      <c r="C37" s="3"/>
      <c r="D37" s="3"/>
      <c r="E37" s="3"/>
      <c r="F37" s="3"/>
      <c r="G37" s="3"/>
      <c r="H37" s="3"/>
      <c r="I37" s="3"/>
      <c r="J37" s="4">
        <f t="shared" si="0"/>
        <v>0</v>
      </c>
      <c r="K37" s="10"/>
    </row>
    <row r="38" spans="1:11" x14ac:dyDescent="0.2">
      <c r="A38" s="23">
        <f t="shared" si="1"/>
        <v>46352</v>
      </c>
      <c r="B38" s="18"/>
      <c r="C38" s="3"/>
      <c r="D38" s="3"/>
      <c r="E38" s="3"/>
      <c r="F38" s="3"/>
      <c r="G38" s="3"/>
      <c r="H38" s="3"/>
      <c r="I38" s="3"/>
      <c r="J38" s="4">
        <f t="shared" si="0"/>
        <v>0</v>
      </c>
      <c r="K38" s="10"/>
    </row>
    <row r="39" spans="1:11" x14ac:dyDescent="0.2">
      <c r="A39" s="23">
        <f t="shared" si="1"/>
        <v>46353</v>
      </c>
      <c r="B39" s="18"/>
      <c r="C39" s="3"/>
      <c r="D39" s="3"/>
      <c r="E39" s="3"/>
      <c r="F39" s="3"/>
      <c r="G39" s="3"/>
      <c r="H39" s="3"/>
      <c r="I39" s="3"/>
      <c r="J39" s="4">
        <f t="shared" si="0"/>
        <v>0</v>
      </c>
      <c r="K39" s="10"/>
    </row>
    <row r="40" spans="1:11" x14ac:dyDescent="0.2">
      <c r="A40" s="23">
        <f t="shared" si="1"/>
        <v>46354</v>
      </c>
      <c r="B40" s="18"/>
      <c r="C40" s="3"/>
      <c r="D40" s="3"/>
      <c r="E40" s="3"/>
      <c r="F40" s="3"/>
      <c r="G40" s="3"/>
      <c r="H40" s="3"/>
      <c r="I40" s="3"/>
      <c r="J40" s="4">
        <f t="shared" si="0"/>
        <v>0</v>
      </c>
      <c r="K40" s="10"/>
    </row>
    <row r="41" spans="1:11" x14ac:dyDescent="0.2">
      <c r="A41" s="23">
        <f t="shared" si="1"/>
        <v>46355</v>
      </c>
      <c r="B41" s="18"/>
      <c r="C41" s="3"/>
      <c r="D41" s="3"/>
      <c r="E41" s="3"/>
      <c r="F41" s="3"/>
      <c r="G41" s="3"/>
      <c r="H41" s="3"/>
      <c r="I41" s="3"/>
      <c r="J41" s="4">
        <f t="shared" si="0"/>
        <v>0</v>
      </c>
      <c r="K41" s="10"/>
    </row>
    <row r="42" spans="1:11" x14ac:dyDescent="0.2">
      <c r="A42" s="23">
        <f t="shared" si="1"/>
        <v>46356</v>
      </c>
      <c r="B42" s="18"/>
      <c r="C42" s="3"/>
      <c r="D42" s="3"/>
      <c r="E42" s="3"/>
      <c r="F42" s="3"/>
      <c r="G42" s="3"/>
      <c r="H42" s="3"/>
      <c r="I42" s="3"/>
      <c r="J42" s="4">
        <f t="shared" si="0"/>
        <v>0</v>
      </c>
      <c r="K42" s="10"/>
    </row>
    <row r="43" spans="1:11" x14ac:dyDescent="0.2">
      <c r="A43" s="23"/>
      <c r="B43" s="18"/>
      <c r="C43" s="3"/>
      <c r="D43" s="3"/>
      <c r="E43" s="3"/>
      <c r="F43" s="3"/>
      <c r="G43" s="3"/>
      <c r="H43" s="3"/>
      <c r="I43" s="3"/>
      <c r="J43" s="4">
        <f t="shared" si="0"/>
        <v>0</v>
      </c>
      <c r="K43" s="5"/>
    </row>
    <row r="44" spans="1:11" ht="21.95" customHeight="1" x14ac:dyDescent="0.2">
      <c r="A44" s="72" t="s">
        <v>30</v>
      </c>
      <c r="B44" s="72"/>
      <c r="C44" s="72"/>
      <c r="D44" s="72"/>
      <c r="E44" s="72"/>
      <c r="F44" s="72"/>
      <c r="G44" s="72"/>
      <c r="H44" s="72"/>
      <c r="I44" s="72"/>
      <c r="J44" s="15">
        <f>SUM(J13:J43)</f>
        <v>0</v>
      </c>
      <c r="K44" s="5"/>
    </row>
    <row r="45" spans="1:11" x14ac:dyDescent="0.2">
      <c r="A45" s="73" t="s">
        <v>31</v>
      </c>
      <c r="B45" s="73"/>
      <c r="C45" s="73"/>
      <c r="D45" s="73"/>
      <c r="E45" s="73"/>
      <c r="F45" s="73"/>
      <c r="G45" s="73"/>
      <c r="H45" s="73"/>
      <c r="I45" s="73"/>
      <c r="J45" s="73"/>
    </row>
    <row r="46" spans="1:11" ht="21.95" customHeight="1" x14ac:dyDescent="0.2">
      <c r="A46" s="74" t="s">
        <v>14</v>
      </c>
      <c r="B46" s="74"/>
      <c r="C46" s="21">
        <f t="shared" ref="C46:I46" si="2">SUM(C13:C43)</f>
        <v>0</v>
      </c>
      <c r="D46" s="21">
        <f t="shared" si="2"/>
        <v>0</v>
      </c>
      <c r="E46" s="21">
        <f t="shared" si="2"/>
        <v>0</v>
      </c>
      <c r="F46" s="21">
        <f t="shared" si="2"/>
        <v>0</v>
      </c>
      <c r="G46" s="21">
        <f t="shared" si="2"/>
        <v>0</v>
      </c>
      <c r="H46" s="21">
        <f t="shared" si="2"/>
        <v>0</v>
      </c>
      <c r="I46" s="21">
        <f t="shared" si="2"/>
        <v>0</v>
      </c>
      <c r="J46" s="21"/>
      <c r="K46" s="5"/>
    </row>
    <row r="47" spans="1:11" x14ac:dyDescent="0.2">
      <c r="A47" s="20"/>
      <c r="B47" s="16"/>
      <c r="C47" s="16"/>
      <c r="D47" s="6"/>
    </row>
    <row r="48" spans="1:11" ht="13.5" customHeight="1" x14ac:dyDescent="0.2">
      <c r="A48" s="68" t="s">
        <v>20</v>
      </c>
      <c r="B48" s="68"/>
      <c r="C48" s="68"/>
      <c r="D48" s="68"/>
      <c r="E48" s="68"/>
      <c r="F48" s="68"/>
      <c r="G48" s="68"/>
      <c r="H48" s="68"/>
      <c r="I48" s="68"/>
      <c r="J48" s="68"/>
      <c r="K48" s="5"/>
    </row>
    <row r="49" spans="1:11" ht="13.5" customHeight="1" x14ac:dyDescent="0.2">
      <c r="A49" s="68"/>
      <c r="B49" s="68"/>
      <c r="C49" s="68"/>
      <c r="D49" s="68"/>
      <c r="E49" s="68"/>
      <c r="F49" s="68"/>
      <c r="G49" s="68"/>
      <c r="H49" s="68"/>
      <c r="I49" s="68"/>
      <c r="J49" s="68"/>
      <c r="K49" s="5"/>
    </row>
    <row r="50" spans="1:11" ht="13.5" customHeight="1" x14ac:dyDescent="0.2">
      <c r="A50" s="36"/>
      <c r="B50" s="36"/>
      <c r="C50" s="75" t="s">
        <v>21</v>
      </c>
      <c r="D50" s="75"/>
      <c r="E50" s="75" t="s">
        <v>22</v>
      </c>
      <c r="F50" s="75"/>
      <c r="G50" s="75" t="s">
        <v>23</v>
      </c>
      <c r="H50" s="75"/>
      <c r="I50" s="76" t="s">
        <v>24</v>
      </c>
      <c r="J50" s="75"/>
      <c r="K50" s="5"/>
    </row>
    <row r="51" spans="1:11" ht="14.1" customHeight="1" x14ac:dyDescent="0.2">
      <c r="A51" s="77" t="s">
        <v>25</v>
      </c>
      <c r="B51" s="78"/>
      <c r="C51" s="79">
        <f>'October 26'!J51</f>
        <v>0</v>
      </c>
      <c r="D51" s="80"/>
      <c r="E51" s="81">
        <f>D46</f>
        <v>0</v>
      </c>
      <c r="F51" s="82"/>
      <c r="G51" s="81">
        <f>IF(J5="Y",J7,(MIN(J7,(SUM(J44/J3)*J7))))</f>
        <v>0</v>
      </c>
      <c r="H51" s="83"/>
      <c r="I51" s="25"/>
      <c r="J51" s="33">
        <f>MIN(J8,(C51-E51+G51))</f>
        <v>0</v>
      </c>
      <c r="K51" s="5"/>
    </row>
    <row r="52" spans="1:11" ht="14.1" customHeight="1" x14ac:dyDescent="0.2">
      <c r="A52" s="84" t="s">
        <v>26</v>
      </c>
      <c r="B52" s="84"/>
      <c r="C52" s="79">
        <f>'October 26'!J52</f>
        <v>0</v>
      </c>
      <c r="D52" s="80"/>
      <c r="E52" s="81">
        <f>E46</f>
        <v>0</v>
      </c>
      <c r="F52" s="82"/>
      <c r="G52" s="81">
        <f>IF(J5="Y",J9,(MIN(J9,(SUM(J44/J3)*J9))))</f>
        <v>0</v>
      </c>
      <c r="H52" s="83"/>
      <c r="I52" s="26"/>
      <c r="J52" s="33">
        <f>C52-E52+G52</f>
        <v>0</v>
      </c>
      <c r="K52" s="5"/>
    </row>
    <row r="53" spans="1:11" ht="14.1" customHeight="1" x14ac:dyDescent="0.2">
      <c r="A53" s="84" t="s">
        <v>27</v>
      </c>
      <c r="B53" s="84"/>
      <c r="C53" s="79">
        <f>'October 26'!J53</f>
        <v>0</v>
      </c>
      <c r="D53" s="80"/>
      <c r="E53" s="81">
        <f>H46</f>
        <v>0</v>
      </c>
      <c r="F53" s="82"/>
      <c r="G53" s="81">
        <f>G46</f>
        <v>0</v>
      </c>
      <c r="H53" s="82"/>
      <c r="I53" s="25"/>
      <c r="J53" s="33">
        <f>C53-E53+G53</f>
        <v>0</v>
      </c>
      <c r="K53" s="5"/>
    </row>
    <row r="55" spans="1:11" x14ac:dyDescent="0.2">
      <c r="A55" s="16"/>
      <c r="B55" s="16"/>
      <c r="C55" s="16"/>
      <c r="D55" s="6"/>
    </row>
    <row r="56" spans="1:11" ht="25.5" customHeight="1" x14ac:dyDescent="0.2"/>
    <row r="57" spans="1:11" x14ac:dyDescent="0.2">
      <c r="A57" s="88"/>
      <c r="B57" s="88"/>
      <c r="C57" s="88"/>
      <c r="D57" s="89"/>
      <c r="E57" s="89"/>
    </row>
    <row r="58" spans="1:11" ht="12.95" customHeight="1" x14ac:dyDescent="0.2">
      <c r="A58" s="86" t="s">
        <v>1</v>
      </c>
      <c r="B58" s="86"/>
      <c r="C58" s="86"/>
      <c r="D58" s="86" t="s">
        <v>0</v>
      </c>
      <c r="E58" s="86"/>
    </row>
    <row r="59" spans="1:11" ht="25.5" customHeight="1" x14ac:dyDescent="0.2"/>
    <row r="60" spans="1:11" x14ac:dyDescent="0.2">
      <c r="A60" s="88"/>
      <c r="B60" s="88"/>
      <c r="C60" s="88"/>
      <c r="D60" s="89"/>
      <c r="E60" s="89"/>
    </row>
    <row r="61" spans="1:11" x14ac:dyDescent="0.2">
      <c r="A61" s="85" t="s">
        <v>71</v>
      </c>
      <c r="B61" s="86"/>
      <c r="C61" s="86"/>
      <c r="D61" s="86" t="s">
        <v>0</v>
      </c>
      <c r="E61" s="86"/>
    </row>
    <row r="62" spans="1:11" ht="25.5" customHeight="1" x14ac:dyDescent="0.2"/>
    <row r="63" spans="1:11" x14ac:dyDescent="0.2">
      <c r="A63" s="88"/>
      <c r="B63" s="88"/>
      <c r="C63" s="88"/>
      <c r="D63" s="89"/>
      <c r="E63" s="89"/>
    </row>
    <row r="64" spans="1:11" x14ac:dyDescent="0.2">
      <c r="A64" s="86" t="s">
        <v>3</v>
      </c>
      <c r="B64" s="86"/>
      <c r="C64" s="86"/>
      <c r="D64" s="86" t="s">
        <v>0</v>
      </c>
      <c r="E64" s="86"/>
    </row>
    <row r="68" spans="1:10" x14ac:dyDescent="0.2">
      <c r="A68" s="12"/>
      <c r="B68" s="12"/>
      <c r="C68" s="12"/>
      <c r="D68" s="9"/>
      <c r="E68" s="9"/>
      <c r="F68" s="87"/>
      <c r="G68" s="87"/>
      <c r="H68" s="87"/>
      <c r="I68" s="87"/>
      <c r="J68" s="87"/>
    </row>
  </sheetData>
  <sheetProtection algorithmName="SHA-512" hashValue="vUSCrg/1+JJO1jTuD6IDNxTwDqhzA0R7hWYoLZKwgfFNv4dH4DCSd5S/TkNQ+S9yR9bdkvCa4LJ21XHA+oEaNQ==" saltValue="yyhfwlamw+Eha/p3qByjuQ==" spinCount="100000" sheet="1" objects="1" scenarios="1" selectLockedCells="1"/>
  <mergeCells count="35">
    <mergeCell ref="A48:J49"/>
    <mergeCell ref="A1:J1"/>
    <mergeCell ref="A8:D8"/>
    <mergeCell ref="A44:I44"/>
    <mergeCell ref="A45:J45"/>
    <mergeCell ref="A46:B46"/>
    <mergeCell ref="C50:D50"/>
    <mergeCell ref="E50:F50"/>
    <mergeCell ref="G50:H50"/>
    <mergeCell ref="I50:J50"/>
    <mergeCell ref="A51:B51"/>
    <mergeCell ref="C51:D51"/>
    <mergeCell ref="E51:F51"/>
    <mergeCell ref="G51:H51"/>
    <mergeCell ref="A52:B52"/>
    <mergeCell ref="C52:D52"/>
    <mergeCell ref="E52:F52"/>
    <mergeCell ref="G52:H52"/>
    <mergeCell ref="A53:B53"/>
    <mergeCell ref="C53:D53"/>
    <mergeCell ref="E53:F53"/>
    <mergeCell ref="G53:H53"/>
    <mergeCell ref="A64:C64"/>
    <mergeCell ref="D64:E64"/>
    <mergeCell ref="F68:J68"/>
    <mergeCell ref="A57:C57"/>
    <mergeCell ref="D57:E57"/>
    <mergeCell ref="A58:C58"/>
    <mergeCell ref="D58:E58"/>
    <mergeCell ref="A63:C63"/>
    <mergeCell ref="D63:E63"/>
    <mergeCell ref="A60:C60"/>
    <mergeCell ref="D60:E60"/>
    <mergeCell ref="A61:C61"/>
    <mergeCell ref="D61:E61"/>
  </mergeCells>
  <conditionalFormatting sqref="E51:F51">
    <cfRule type="cellIs" dxfId="5" priority="2" operator="greaterThan">
      <formula>$C$51</formula>
    </cfRule>
  </conditionalFormatting>
  <conditionalFormatting sqref="E52:F52">
    <cfRule type="cellIs" dxfId="4" priority="1" operator="greaterThan">
      <formula>$C$52</formula>
    </cfRule>
  </conditionalFormatting>
  <conditionalFormatting sqref="I51:J51">
    <cfRule type="cellIs" dxfId="3" priority="3" operator="equal">
      <formula>$J$8</formula>
    </cfRule>
  </conditionalFormatting>
  <printOptions horizontalCentered="1"/>
  <pageMargins left="0.25" right="0.25" top="0.75" bottom="0.75" header="0.3" footer="0.3"/>
  <pageSetup orientation="landscape" r:id="rId1"/>
  <headerFooter alignWithMargins="0">
    <oddHeader>&amp;ROCC-5B (12/25)</oddHeader>
    <oddFooter>&amp;L&amp;"-,Bold"&amp;8Abbreviation Key:&amp;"-,Regular"
SL = Sick Leave/Enforced Leave&amp;C&amp;8Reg = Regular/Standard Time
H = Holiday&amp;R&amp;8AL = Annual Leave
CTA/U = Compensatory Time Accrued/Used</oddFooter>
  </headerFooter>
  <ignoredErrors>
    <ignoredError sqref="C51:D53"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7E7C6-A6DD-429D-A71A-4B1C86580E5E}">
  <sheetPr codeName="Sheet6"/>
  <dimension ref="A1:K68"/>
  <sheetViews>
    <sheetView showGridLines="0" view="pageLayout" zoomScaleNormal="100" workbookViewId="0">
      <selection activeCell="F18" sqref="F18"/>
    </sheetView>
  </sheetViews>
  <sheetFormatPr defaultColWidth="9.140625" defaultRowHeight="12.75" x14ac:dyDescent="0.2"/>
  <cols>
    <col min="1" max="1" width="12.7109375" style="1" customWidth="1"/>
    <col min="2" max="2" width="55.42578125" style="1" customWidth="1"/>
    <col min="3" max="3" width="8.140625" style="1" bestFit="1" customWidth="1"/>
    <col min="4" max="4" width="9.140625" style="1" bestFit="1" customWidth="1"/>
    <col min="5" max="6" width="8.140625" style="1" bestFit="1" customWidth="1"/>
    <col min="7" max="9" width="6.5703125" style="1" bestFit="1" customWidth="1"/>
    <col min="10" max="10" width="15" style="1" bestFit="1" customWidth="1"/>
    <col min="11" max="11" width="11.7109375" style="1" customWidth="1"/>
    <col min="12" max="16384" width="9.140625" style="1"/>
  </cols>
  <sheetData>
    <row r="1" spans="1:11" ht="31.5" customHeight="1" x14ac:dyDescent="0.2">
      <c r="A1" s="69" t="s">
        <v>4</v>
      </c>
      <c r="B1" s="69"/>
      <c r="C1" s="69"/>
      <c r="D1" s="69"/>
      <c r="E1" s="69"/>
      <c r="F1" s="69"/>
      <c r="G1" s="69"/>
      <c r="H1" s="69"/>
      <c r="I1" s="69"/>
      <c r="J1" s="69"/>
    </row>
    <row r="3" spans="1:11" x14ac:dyDescent="0.2">
      <c r="A3" s="16" t="s">
        <v>15</v>
      </c>
      <c r="B3" s="24">
        <f>'November 26'!B3</f>
        <v>0</v>
      </c>
      <c r="C3" s="24"/>
      <c r="D3" s="2"/>
      <c r="E3" s="28" t="s">
        <v>19</v>
      </c>
      <c r="F3" s="29"/>
      <c r="G3" s="29"/>
      <c r="H3" s="29"/>
      <c r="I3" s="29"/>
      <c r="J3" s="28">
        <v>184</v>
      </c>
    </row>
    <row r="4" spans="1:11" x14ac:dyDescent="0.2">
      <c r="B4" s="40"/>
      <c r="C4" s="40"/>
      <c r="E4" s="30" t="s">
        <v>32</v>
      </c>
      <c r="F4" s="31"/>
      <c r="G4" s="31"/>
      <c r="H4" s="31"/>
      <c r="I4" s="31"/>
      <c r="J4" s="31"/>
    </row>
    <row r="5" spans="1:11" x14ac:dyDescent="0.2">
      <c r="A5" s="17" t="s">
        <v>16</v>
      </c>
      <c r="B5" s="24">
        <f>'November 26'!B5</f>
        <v>0</v>
      </c>
      <c r="C5" s="24"/>
      <c r="D5" s="2"/>
      <c r="E5" s="16" t="s">
        <v>33</v>
      </c>
      <c r="J5" s="42">
        <f>'November 26'!J5</f>
        <v>0</v>
      </c>
    </row>
    <row r="6" spans="1:11" x14ac:dyDescent="0.2">
      <c r="A6" s="22"/>
      <c r="B6" s="19"/>
      <c r="C6" s="19"/>
      <c r="D6" s="2"/>
      <c r="E6" s="20" t="s">
        <v>34</v>
      </c>
      <c r="H6" s="2"/>
      <c r="I6" s="2"/>
      <c r="J6" s="2"/>
    </row>
    <row r="7" spans="1:11" ht="13.5" customHeight="1" x14ac:dyDescent="0.2">
      <c r="A7" s="17" t="s">
        <v>17</v>
      </c>
      <c r="B7" s="24">
        <f>'November 26'!B7</f>
        <v>0</v>
      </c>
      <c r="C7" s="24"/>
      <c r="D7" s="2"/>
      <c r="E7" s="16" t="s">
        <v>28</v>
      </c>
      <c r="F7" s="16"/>
      <c r="G7" s="16"/>
      <c r="H7" s="16"/>
      <c r="I7" s="16"/>
      <c r="J7" s="41">
        <f>'November 26'!J7</f>
        <v>0</v>
      </c>
    </row>
    <row r="8" spans="1:11" x14ac:dyDescent="0.2">
      <c r="A8" s="70"/>
      <c r="B8" s="71"/>
      <c r="C8" s="71"/>
      <c r="D8" s="71"/>
      <c r="E8" s="38" t="s">
        <v>35</v>
      </c>
      <c r="F8" s="38"/>
      <c r="G8" s="38"/>
      <c r="H8" s="39"/>
      <c r="I8" s="39"/>
      <c r="J8" s="43">
        <f>'November 26'!J8</f>
        <v>0</v>
      </c>
    </row>
    <row r="9" spans="1:11" x14ac:dyDescent="0.2">
      <c r="A9" s="28" t="s">
        <v>18</v>
      </c>
      <c r="B9" s="32">
        <v>46357</v>
      </c>
      <c r="C9" s="32"/>
      <c r="E9" s="16" t="s">
        <v>29</v>
      </c>
      <c r="F9"/>
      <c r="G9"/>
      <c r="H9"/>
      <c r="I9"/>
      <c r="J9" s="41">
        <f>'November 26'!J9</f>
        <v>0</v>
      </c>
    </row>
    <row r="10" spans="1:11" x14ac:dyDescent="0.2">
      <c r="A10"/>
      <c r="E10" s="22"/>
      <c r="F10" s="11"/>
      <c r="G10" s="52"/>
      <c r="H10" s="52"/>
      <c r="I10" s="52"/>
      <c r="J10" s="7"/>
    </row>
    <row r="12" spans="1:11" s="9" customFormat="1" ht="27.75" customHeight="1" x14ac:dyDescent="0.2">
      <c r="A12" s="14" t="s">
        <v>2</v>
      </c>
      <c r="B12" s="14" t="s">
        <v>12</v>
      </c>
      <c r="C12" s="14" t="s">
        <v>6</v>
      </c>
      <c r="D12" s="14" t="s">
        <v>7</v>
      </c>
      <c r="E12" s="14" t="s">
        <v>8</v>
      </c>
      <c r="F12" s="14" t="s">
        <v>9</v>
      </c>
      <c r="G12" s="14" t="s">
        <v>10</v>
      </c>
      <c r="H12" s="14" t="s">
        <v>11</v>
      </c>
      <c r="I12" s="14" t="s">
        <v>5</v>
      </c>
      <c r="J12" s="14" t="s">
        <v>13</v>
      </c>
      <c r="K12" s="8"/>
    </row>
    <row r="13" spans="1:11" x14ac:dyDescent="0.2">
      <c r="A13" s="23">
        <f>B9</f>
        <v>46357</v>
      </c>
      <c r="B13" s="18"/>
      <c r="C13" s="3"/>
      <c r="D13" s="3"/>
      <c r="E13" s="3"/>
      <c r="F13" s="3"/>
      <c r="G13" s="3"/>
      <c r="H13" s="3"/>
      <c r="I13" s="3"/>
      <c r="J13" s="4">
        <f>SUM(C13+D13+E13+F13+H13)</f>
        <v>0</v>
      </c>
      <c r="K13" s="10"/>
    </row>
    <row r="14" spans="1:11" x14ac:dyDescent="0.2">
      <c r="A14" s="23">
        <f>A13+1</f>
        <v>46358</v>
      </c>
      <c r="B14" s="18"/>
      <c r="C14" s="3"/>
      <c r="D14" s="3"/>
      <c r="E14" s="3"/>
      <c r="F14" s="3"/>
      <c r="G14" s="3"/>
      <c r="H14" s="3"/>
      <c r="I14" s="3"/>
      <c r="J14" s="4">
        <f t="shared" ref="J14:J43" si="0">SUM(C14+D14+E14+F14+H14)</f>
        <v>0</v>
      </c>
      <c r="K14" s="10"/>
    </row>
    <row r="15" spans="1:11" x14ac:dyDescent="0.2">
      <c r="A15" s="23">
        <f t="shared" ref="A15:A43" si="1">A14+1</f>
        <v>46359</v>
      </c>
      <c r="B15" s="18"/>
      <c r="C15" s="3"/>
      <c r="D15" s="3"/>
      <c r="E15" s="3"/>
      <c r="F15" s="3"/>
      <c r="G15" s="3"/>
      <c r="H15" s="3"/>
      <c r="I15" s="3"/>
      <c r="J15" s="4">
        <f t="shared" si="0"/>
        <v>0</v>
      </c>
      <c r="K15" s="10"/>
    </row>
    <row r="16" spans="1:11" x14ac:dyDescent="0.2">
      <c r="A16" s="23">
        <f t="shared" si="1"/>
        <v>46360</v>
      </c>
      <c r="B16" s="18"/>
      <c r="C16" s="3"/>
      <c r="D16" s="3"/>
      <c r="E16" s="3"/>
      <c r="F16" s="3"/>
      <c r="G16" s="3"/>
      <c r="H16" s="3"/>
      <c r="I16" s="3"/>
      <c r="J16" s="4">
        <f t="shared" si="0"/>
        <v>0</v>
      </c>
      <c r="K16" s="10"/>
    </row>
    <row r="17" spans="1:11" x14ac:dyDescent="0.2">
      <c r="A17" s="23">
        <f t="shared" si="1"/>
        <v>46361</v>
      </c>
      <c r="B17" s="18"/>
      <c r="C17" s="3"/>
      <c r="D17" s="3"/>
      <c r="E17" s="3"/>
      <c r="F17" s="3"/>
      <c r="G17" s="3"/>
      <c r="H17" s="3"/>
      <c r="I17" s="3"/>
      <c r="J17" s="4">
        <f t="shared" si="0"/>
        <v>0</v>
      </c>
      <c r="K17" s="10"/>
    </row>
    <row r="18" spans="1:11" x14ac:dyDescent="0.2">
      <c r="A18" s="23">
        <f t="shared" si="1"/>
        <v>46362</v>
      </c>
      <c r="B18" s="18"/>
      <c r="C18" s="3"/>
      <c r="D18" s="3"/>
      <c r="E18" s="3"/>
      <c r="F18" s="3"/>
      <c r="G18" s="3"/>
      <c r="H18" s="3"/>
      <c r="I18" s="3"/>
      <c r="J18" s="4">
        <f t="shared" si="0"/>
        <v>0</v>
      </c>
      <c r="K18" s="10"/>
    </row>
    <row r="19" spans="1:11" x14ac:dyDescent="0.2">
      <c r="A19" s="23">
        <f t="shared" si="1"/>
        <v>46363</v>
      </c>
      <c r="B19" s="18"/>
      <c r="C19" s="3"/>
      <c r="D19" s="3"/>
      <c r="E19" s="3"/>
      <c r="F19" s="3"/>
      <c r="G19" s="3"/>
      <c r="H19" s="3"/>
      <c r="I19" s="3"/>
      <c r="J19" s="4">
        <f t="shared" si="0"/>
        <v>0</v>
      </c>
      <c r="K19" s="10"/>
    </row>
    <row r="20" spans="1:11" x14ac:dyDescent="0.2">
      <c r="A20" s="23">
        <f t="shared" si="1"/>
        <v>46364</v>
      </c>
      <c r="B20" s="18"/>
      <c r="C20" s="3"/>
      <c r="D20" s="3"/>
      <c r="E20" s="3"/>
      <c r="F20" s="3"/>
      <c r="G20" s="3"/>
      <c r="H20" s="3"/>
      <c r="I20" s="3"/>
      <c r="J20" s="4">
        <f t="shared" si="0"/>
        <v>0</v>
      </c>
      <c r="K20" s="10"/>
    </row>
    <row r="21" spans="1:11" x14ac:dyDescent="0.2">
      <c r="A21" s="23">
        <f t="shared" si="1"/>
        <v>46365</v>
      </c>
      <c r="B21" s="18"/>
      <c r="C21" s="3"/>
      <c r="D21" s="3"/>
      <c r="E21" s="3"/>
      <c r="F21" s="3"/>
      <c r="G21" s="3"/>
      <c r="H21" s="3"/>
      <c r="I21" s="3"/>
      <c r="J21" s="4">
        <f t="shared" si="0"/>
        <v>0</v>
      </c>
      <c r="K21" s="10"/>
    </row>
    <row r="22" spans="1:11" x14ac:dyDescent="0.2">
      <c r="A22" s="23">
        <f t="shared" si="1"/>
        <v>46366</v>
      </c>
      <c r="B22" s="18"/>
      <c r="C22" s="3"/>
      <c r="D22" s="3"/>
      <c r="E22" s="3"/>
      <c r="F22" s="3"/>
      <c r="G22" s="3"/>
      <c r="H22" s="3"/>
      <c r="I22" s="3"/>
      <c r="J22" s="4">
        <f t="shared" si="0"/>
        <v>0</v>
      </c>
      <c r="K22" s="10"/>
    </row>
    <row r="23" spans="1:11" x14ac:dyDescent="0.2">
      <c r="A23" s="23">
        <f t="shared" si="1"/>
        <v>46367</v>
      </c>
      <c r="B23" s="18"/>
      <c r="C23" s="3"/>
      <c r="D23" s="3"/>
      <c r="E23" s="3"/>
      <c r="F23" s="3"/>
      <c r="G23" s="3"/>
      <c r="H23" s="3"/>
      <c r="I23" s="3"/>
      <c r="J23" s="4">
        <f t="shared" si="0"/>
        <v>0</v>
      </c>
      <c r="K23" s="10"/>
    </row>
    <row r="24" spans="1:11" x14ac:dyDescent="0.2">
      <c r="A24" s="23">
        <f t="shared" si="1"/>
        <v>46368</v>
      </c>
      <c r="B24" s="18"/>
      <c r="C24" s="3"/>
      <c r="D24" s="3"/>
      <c r="E24" s="3"/>
      <c r="F24" s="3"/>
      <c r="G24" s="3"/>
      <c r="H24" s="3"/>
      <c r="I24" s="3"/>
      <c r="J24" s="4">
        <f t="shared" si="0"/>
        <v>0</v>
      </c>
      <c r="K24" s="10"/>
    </row>
    <row r="25" spans="1:11" x14ac:dyDescent="0.2">
      <c r="A25" s="23">
        <f t="shared" si="1"/>
        <v>46369</v>
      </c>
      <c r="B25" s="18"/>
      <c r="C25" s="3"/>
      <c r="D25" s="3"/>
      <c r="E25" s="3"/>
      <c r="F25" s="3"/>
      <c r="G25" s="3"/>
      <c r="H25" s="3"/>
      <c r="I25" s="3"/>
      <c r="J25" s="4">
        <f t="shared" si="0"/>
        <v>0</v>
      </c>
      <c r="K25" s="10"/>
    </row>
    <row r="26" spans="1:11" x14ac:dyDescent="0.2">
      <c r="A26" s="23">
        <f t="shared" si="1"/>
        <v>46370</v>
      </c>
      <c r="B26" s="18"/>
      <c r="C26" s="3"/>
      <c r="D26" s="3"/>
      <c r="E26" s="3"/>
      <c r="F26" s="3"/>
      <c r="G26" s="3"/>
      <c r="H26" s="3"/>
      <c r="I26" s="3"/>
      <c r="J26" s="4">
        <f t="shared" si="0"/>
        <v>0</v>
      </c>
      <c r="K26" s="10"/>
    </row>
    <row r="27" spans="1:11" x14ac:dyDescent="0.2">
      <c r="A27" s="23">
        <f t="shared" si="1"/>
        <v>46371</v>
      </c>
      <c r="B27" s="18"/>
      <c r="C27" s="3"/>
      <c r="D27" s="3"/>
      <c r="E27" s="3"/>
      <c r="F27" s="3"/>
      <c r="G27" s="3"/>
      <c r="H27" s="3"/>
      <c r="I27" s="3"/>
      <c r="J27" s="4">
        <f t="shared" si="0"/>
        <v>0</v>
      </c>
      <c r="K27" s="10"/>
    </row>
    <row r="28" spans="1:11" x14ac:dyDescent="0.2">
      <c r="A28" s="23">
        <f t="shared" si="1"/>
        <v>46372</v>
      </c>
      <c r="B28" s="18"/>
      <c r="C28" s="3"/>
      <c r="D28" s="3"/>
      <c r="E28" s="3"/>
      <c r="F28" s="3"/>
      <c r="G28" s="3"/>
      <c r="H28" s="3"/>
      <c r="I28" s="3"/>
      <c r="J28" s="4">
        <f t="shared" si="0"/>
        <v>0</v>
      </c>
      <c r="K28" s="10"/>
    </row>
    <row r="29" spans="1:11" x14ac:dyDescent="0.2">
      <c r="A29" s="23">
        <f t="shared" si="1"/>
        <v>46373</v>
      </c>
      <c r="B29" s="18"/>
      <c r="C29" s="3"/>
      <c r="D29" s="3"/>
      <c r="E29" s="3"/>
      <c r="F29" s="3"/>
      <c r="G29" s="3"/>
      <c r="H29" s="3"/>
      <c r="I29" s="3"/>
      <c r="J29" s="4">
        <f t="shared" si="0"/>
        <v>0</v>
      </c>
      <c r="K29" s="10"/>
    </row>
    <row r="30" spans="1:11" x14ac:dyDescent="0.2">
      <c r="A30" s="23">
        <f t="shared" si="1"/>
        <v>46374</v>
      </c>
      <c r="B30" s="18"/>
      <c r="C30" s="3"/>
      <c r="D30" s="3"/>
      <c r="E30" s="3"/>
      <c r="F30" s="3"/>
      <c r="G30" s="3"/>
      <c r="H30" s="3"/>
      <c r="I30" s="3"/>
      <c r="J30" s="4">
        <f t="shared" si="0"/>
        <v>0</v>
      </c>
      <c r="K30" s="10"/>
    </row>
    <row r="31" spans="1:11" x14ac:dyDescent="0.2">
      <c r="A31" s="23">
        <f t="shared" si="1"/>
        <v>46375</v>
      </c>
      <c r="B31" s="18"/>
      <c r="C31" s="3"/>
      <c r="D31" s="3"/>
      <c r="E31" s="3"/>
      <c r="F31" s="3"/>
      <c r="G31" s="3"/>
      <c r="H31" s="3"/>
      <c r="I31" s="3"/>
      <c r="J31" s="4">
        <f t="shared" si="0"/>
        <v>0</v>
      </c>
      <c r="K31" s="10"/>
    </row>
    <row r="32" spans="1:11" x14ac:dyDescent="0.2">
      <c r="A32" s="23">
        <f t="shared" si="1"/>
        <v>46376</v>
      </c>
      <c r="B32" s="18"/>
      <c r="C32" s="3"/>
      <c r="D32" s="3"/>
      <c r="E32" s="3"/>
      <c r="F32" s="3"/>
      <c r="G32" s="3"/>
      <c r="H32" s="3"/>
      <c r="I32" s="3"/>
      <c r="J32" s="4">
        <f t="shared" si="0"/>
        <v>0</v>
      </c>
      <c r="K32" s="10"/>
    </row>
    <row r="33" spans="1:11" x14ac:dyDescent="0.2">
      <c r="A33" s="23">
        <f t="shared" si="1"/>
        <v>46377</v>
      </c>
      <c r="B33" s="18"/>
      <c r="C33" s="3"/>
      <c r="D33" s="3"/>
      <c r="E33" s="3"/>
      <c r="F33" s="3"/>
      <c r="G33" s="3"/>
      <c r="H33" s="3"/>
      <c r="I33" s="3"/>
      <c r="J33" s="4">
        <f t="shared" si="0"/>
        <v>0</v>
      </c>
      <c r="K33" s="10"/>
    </row>
    <row r="34" spans="1:11" x14ac:dyDescent="0.2">
      <c r="A34" s="23">
        <f t="shared" si="1"/>
        <v>46378</v>
      </c>
      <c r="B34" s="18"/>
      <c r="C34" s="3"/>
      <c r="D34" s="3"/>
      <c r="E34" s="3"/>
      <c r="F34" s="3"/>
      <c r="G34" s="3"/>
      <c r="H34" s="3"/>
      <c r="I34" s="3"/>
      <c r="J34" s="4">
        <f t="shared" si="0"/>
        <v>0</v>
      </c>
      <c r="K34" s="10"/>
    </row>
    <row r="35" spans="1:11" x14ac:dyDescent="0.2">
      <c r="A35" s="23">
        <f t="shared" si="1"/>
        <v>46379</v>
      </c>
      <c r="B35" s="18"/>
      <c r="C35" s="3"/>
      <c r="D35" s="3"/>
      <c r="E35" s="3"/>
      <c r="F35" s="3"/>
      <c r="G35" s="3"/>
      <c r="H35" s="3"/>
      <c r="I35" s="3"/>
      <c r="J35" s="4">
        <f t="shared" si="0"/>
        <v>0</v>
      </c>
      <c r="K35" s="10"/>
    </row>
    <row r="36" spans="1:11" x14ac:dyDescent="0.2">
      <c r="A36" s="23">
        <f t="shared" si="1"/>
        <v>46380</v>
      </c>
      <c r="B36" s="18"/>
      <c r="C36" s="3"/>
      <c r="D36" s="3"/>
      <c r="E36" s="3"/>
      <c r="F36" s="3"/>
      <c r="G36" s="3"/>
      <c r="H36" s="3"/>
      <c r="I36" s="3"/>
      <c r="J36" s="4">
        <f t="shared" si="0"/>
        <v>0</v>
      </c>
      <c r="K36" s="10"/>
    </row>
    <row r="37" spans="1:11" x14ac:dyDescent="0.2">
      <c r="A37" s="23">
        <f t="shared" si="1"/>
        <v>46381</v>
      </c>
      <c r="B37" s="18"/>
      <c r="C37" s="3"/>
      <c r="D37" s="3"/>
      <c r="E37" s="3"/>
      <c r="F37" s="3"/>
      <c r="G37" s="3"/>
      <c r="H37" s="3"/>
      <c r="I37" s="3"/>
      <c r="J37" s="4">
        <f t="shared" si="0"/>
        <v>0</v>
      </c>
      <c r="K37" s="10"/>
    </row>
    <row r="38" spans="1:11" x14ac:dyDescent="0.2">
      <c r="A38" s="23">
        <f t="shared" si="1"/>
        <v>46382</v>
      </c>
      <c r="B38" s="18"/>
      <c r="C38" s="3"/>
      <c r="D38" s="3"/>
      <c r="E38" s="3"/>
      <c r="F38" s="3"/>
      <c r="G38" s="3"/>
      <c r="H38" s="3"/>
      <c r="I38" s="3"/>
      <c r="J38" s="4">
        <f t="shared" si="0"/>
        <v>0</v>
      </c>
      <c r="K38" s="10"/>
    </row>
    <row r="39" spans="1:11" x14ac:dyDescent="0.2">
      <c r="A39" s="23">
        <f t="shared" si="1"/>
        <v>46383</v>
      </c>
      <c r="B39" s="18"/>
      <c r="C39" s="3"/>
      <c r="D39" s="3"/>
      <c r="E39" s="3"/>
      <c r="F39" s="3"/>
      <c r="G39" s="3"/>
      <c r="H39" s="3"/>
      <c r="I39" s="3"/>
      <c r="J39" s="4">
        <f t="shared" si="0"/>
        <v>0</v>
      </c>
      <c r="K39" s="10"/>
    </row>
    <row r="40" spans="1:11" x14ac:dyDescent="0.2">
      <c r="A40" s="23">
        <f t="shared" si="1"/>
        <v>46384</v>
      </c>
      <c r="B40" s="18"/>
      <c r="C40" s="3"/>
      <c r="D40" s="3"/>
      <c r="E40" s="3"/>
      <c r="F40" s="3"/>
      <c r="G40" s="3"/>
      <c r="H40" s="3"/>
      <c r="I40" s="3"/>
      <c r="J40" s="4">
        <f t="shared" si="0"/>
        <v>0</v>
      </c>
      <c r="K40" s="10"/>
    </row>
    <row r="41" spans="1:11" x14ac:dyDescent="0.2">
      <c r="A41" s="23">
        <f t="shared" si="1"/>
        <v>46385</v>
      </c>
      <c r="B41" s="18"/>
      <c r="C41" s="3"/>
      <c r="D41" s="3"/>
      <c r="E41" s="3"/>
      <c r="F41" s="3"/>
      <c r="G41" s="3"/>
      <c r="H41" s="3"/>
      <c r="I41" s="3"/>
      <c r="J41" s="4">
        <f t="shared" si="0"/>
        <v>0</v>
      </c>
      <c r="K41" s="10"/>
    </row>
    <row r="42" spans="1:11" x14ac:dyDescent="0.2">
      <c r="A42" s="23">
        <f t="shared" si="1"/>
        <v>46386</v>
      </c>
      <c r="B42" s="18"/>
      <c r="C42" s="3"/>
      <c r="D42" s="3"/>
      <c r="E42" s="3"/>
      <c r="F42" s="3"/>
      <c r="G42" s="3"/>
      <c r="H42" s="3"/>
      <c r="I42" s="3"/>
      <c r="J42" s="4">
        <f t="shared" si="0"/>
        <v>0</v>
      </c>
      <c r="K42" s="10"/>
    </row>
    <row r="43" spans="1:11" x14ac:dyDescent="0.2">
      <c r="A43" s="23">
        <f t="shared" si="1"/>
        <v>46387</v>
      </c>
      <c r="B43" s="18"/>
      <c r="C43" s="3"/>
      <c r="D43" s="3"/>
      <c r="E43" s="3"/>
      <c r="F43" s="3"/>
      <c r="G43" s="3"/>
      <c r="H43" s="3"/>
      <c r="I43" s="3"/>
      <c r="J43" s="4">
        <f t="shared" si="0"/>
        <v>0</v>
      </c>
      <c r="K43" s="5"/>
    </row>
    <row r="44" spans="1:11" ht="21.95" customHeight="1" x14ac:dyDescent="0.2">
      <c r="A44" s="72" t="s">
        <v>30</v>
      </c>
      <c r="B44" s="72"/>
      <c r="C44" s="72"/>
      <c r="D44" s="72"/>
      <c r="E44" s="72"/>
      <c r="F44" s="72"/>
      <c r="G44" s="72"/>
      <c r="H44" s="72"/>
      <c r="I44" s="72"/>
      <c r="J44" s="15">
        <f>SUM(J13:J43)</f>
        <v>0</v>
      </c>
      <c r="K44" s="5"/>
    </row>
    <row r="45" spans="1:11" x14ac:dyDescent="0.2">
      <c r="A45" s="73" t="s">
        <v>31</v>
      </c>
      <c r="B45" s="73"/>
      <c r="C45" s="73"/>
      <c r="D45" s="73"/>
      <c r="E45" s="73"/>
      <c r="F45" s="73"/>
      <c r="G45" s="73"/>
      <c r="H45" s="73"/>
      <c r="I45" s="73"/>
      <c r="J45" s="73"/>
    </row>
    <row r="46" spans="1:11" ht="21.95" customHeight="1" x14ac:dyDescent="0.2">
      <c r="A46" s="74" t="s">
        <v>14</v>
      </c>
      <c r="B46" s="74"/>
      <c r="C46" s="21">
        <f t="shared" ref="C46:I46" si="2">SUM(C13:C43)</f>
        <v>0</v>
      </c>
      <c r="D46" s="21">
        <f t="shared" si="2"/>
        <v>0</v>
      </c>
      <c r="E46" s="21">
        <f t="shared" si="2"/>
        <v>0</v>
      </c>
      <c r="F46" s="21">
        <f t="shared" si="2"/>
        <v>0</v>
      </c>
      <c r="G46" s="21">
        <f t="shared" si="2"/>
        <v>0</v>
      </c>
      <c r="H46" s="21">
        <f t="shared" si="2"/>
        <v>0</v>
      </c>
      <c r="I46" s="21">
        <f t="shared" si="2"/>
        <v>0</v>
      </c>
      <c r="J46" s="21"/>
      <c r="K46" s="5"/>
    </row>
    <row r="47" spans="1:11" x14ac:dyDescent="0.2">
      <c r="A47" s="20"/>
      <c r="B47" s="16"/>
      <c r="C47" s="16"/>
      <c r="D47" s="6"/>
    </row>
    <row r="48" spans="1:11" ht="13.5" customHeight="1" x14ac:dyDescent="0.2">
      <c r="A48" s="68" t="s">
        <v>20</v>
      </c>
      <c r="B48" s="68"/>
      <c r="C48" s="68"/>
      <c r="D48" s="68"/>
      <c r="E48" s="68"/>
      <c r="F48" s="68"/>
      <c r="G48" s="68"/>
      <c r="H48" s="68"/>
      <c r="I48" s="68"/>
      <c r="J48" s="68"/>
      <c r="K48" s="5"/>
    </row>
    <row r="49" spans="1:11" ht="13.5" customHeight="1" x14ac:dyDescent="0.2">
      <c r="A49" s="68"/>
      <c r="B49" s="68"/>
      <c r="C49" s="68"/>
      <c r="D49" s="68"/>
      <c r="E49" s="68"/>
      <c r="F49" s="68"/>
      <c r="G49" s="68"/>
      <c r="H49" s="68"/>
      <c r="I49" s="68"/>
      <c r="J49" s="68"/>
      <c r="K49" s="5"/>
    </row>
    <row r="50" spans="1:11" ht="13.5" customHeight="1" x14ac:dyDescent="0.2">
      <c r="A50" s="36"/>
      <c r="B50" s="36"/>
      <c r="C50" s="75" t="s">
        <v>21</v>
      </c>
      <c r="D50" s="75"/>
      <c r="E50" s="75" t="s">
        <v>22</v>
      </c>
      <c r="F50" s="75"/>
      <c r="G50" s="75" t="s">
        <v>23</v>
      </c>
      <c r="H50" s="75"/>
      <c r="I50" s="76" t="s">
        <v>24</v>
      </c>
      <c r="J50" s="75"/>
      <c r="K50" s="5"/>
    </row>
    <row r="51" spans="1:11" ht="14.1" customHeight="1" x14ac:dyDescent="0.2">
      <c r="A51" s="77" t="s">
        <v>25</v>
      </c>
      <c r="B51" s="78"/>
      <c r="C51" s="79">
        <f>'November 26'!J51</f>
        <v>0</v>
      </c>
      <c r="D51" s="80"/>
      <c r="E51" s="81">
        <f>D46</f>
        <v>0</v>
      </c>
      <c r="F51" s="82"/>
      <c r="G51" s="81">
        <f>IF(J5="Y",J7,(MIN(J7,(SUM(J44/J3)*J7))))</f>
        <v>0</v>
      </c>
      <c r="H51" s="83"/>
      <c r="I51" s="25"/>
      <c r="J51" s="33">
        <f>MIN(J8,(C51-E51+G51))</f>
        <v>0</v>
      </c>
      <c r="K51" s="5"/>
    </row>
    <row r="52" spans="1:11" ht="14.1" customHeight="1" x14ac:dyDescent="0.2">
      <c r="A52" s="84" t="s">
        <v>26</v>
      </c>
      <c r="B52" s="84"/>
      <c r="C52" s="79">
        <f>'November 26'!J52</f>
        <v>0</v>
      </c>
      <c r="D52" s="80"/>
      <c r="E52" s="81">
        <f>E46</f>
        <v>0</v>
      </c>
      <c r="F52" s="82"/>
      <c r="G52" s="81">
        <f>IF(J5="Y",J9,(MIN(J9,(SUM(J44/J3)*J9))))</f>
        <v>0</v>
      </c>
      <c r="H52" s="83"/>
      <c r="I52" s="26"/>
      <c r="J52" s="33">
        <f>C52-E52+G52</f>
        <v>0</v>
      </c>
      <c r="K52" s="5"/>
    </row>
    <row r="53" spans="1:11" ht="14.1" customHeight="1" x14ac:dyDescent="0.2">
      <c r="A53" s="84" t="s">
        <v>27</v>
      </c>
      <c r="B53" s="84"/>
      <c r="C53" s="79">
        <f>'November 26'!J53</f>
        <v>0</v>
      </c>
      <c r="D53" s="80"/>
      <c r="E53" s="81">
        <f>H46</f>
        <v>0</v>
      </c>
      <c r="F53" s="82"/>
      <c r="G53" s="81">
        <f>G46</f>
        <v>0</v>
      </c>
      <c r="H53" s="82"/>
      <c r="I53" s="25"/>
      <c r="J53" s="33">
        <f>C53-E53+G53</f>
        <v>0</v>
      </c>
      <c r="K53" s="5"/>
    </row>
    <row r="55" spans="1:11" x14ac:dyDescent="0.2">
      <c r="A55" s="16"/>
      <c r="B55" s="16"/>
      <c r="C55" s="16"/>
      <c r="D55" s="6"/>
    </row>
    <row r="56" spans="1:11" ht="25.5" customHeight="1" x14ac:dyDescent="0.2"/>
    <row r="57" spans="1:11" x14ac:dyDescent="0.2">
      <c r="A57" s="88"/>
      <c r="B57" s="88"/>
      <c r="C57" s="88"/>
      <c r="D57" s="89"/>
      <c r="E57" s="89"/>
    </row>
    <row r="58" spans="1:11" ht="12.95" customHeight="1" x14ac:dyDescent="0.2">
      <c r="A58" s="86" t="s">
        <v>1</v>
      </c>
      <c r="B58" s="86"/>
      <c r="C58" s="86"/>
      <c r="D58" s="86" t="s">
        <v>0</v>
      </c>
      <c r="E58" s="86"/>
    </row>
    <row r="59" spans="1:11" ht="25.5" customHeight="1" x14ac:dyDescent="0.2"/>
    <row r="60" spans="1:11" x14ac:dyDescent="0.2">
      <c r="A60" s="88"/>
      <c r="B60" s="88"/>
      <c r="C60" s="88"/>
      <c r="D60" s="89"/>
      <c r="E60" s="89"/>
    </row>
    <row r="61" spans="1:11" x14ac:dyDescent="0.2">
      <c r="A61" s="85" t="s">
        <v>71</v>
      </c>
      <c r="B61" s="86"/>
      <c r="C61" s="86"/>
      <c r="D61" s="86" t="s">
        <v>0</v>
      </c>
      <c r="E61" s="86"/>
    </row>
    <row r="62" spans="1:11" ht="25.5" customHeight="1" x14ac:dyDescent="0.2"/>
    <row r="63" spans="1:11" x14ac:dyDescent="0.2">
      <c r="A63" s="88"/>
      <c r="B63" s="88"/>
      <c r="C63" s="88"/>
      <c r="D63" s="89"/>
      <c r="E63" s="89"/>
    </row>
    <row r="64" spans="1:11" x14ac:dyDescent="0.2">
      <c r="A64" s="86" t="s">
        <v>3</v>
      </c>
      <c r="B64" s="86"/>
      <c r="C64" s="86"/>
      <c r="D64" s="86" t="s">
        <v>0</v>
      </c>
      <c r="E64" s="86"/>
    </row>
    <row r="68" spans="1:10" x14ac:dyDescent="0.2">
      <c r="A68" s="12"/>
      <c r="B68" s="12"/>
      <c r="C68" s="12"/>
      <c r="D68" s="9"/>
      <c r="E68" s="9"/>
      <c r="F68" s="87"/>
      <c r="G68" s="87"/>
      <c r="H68" s="87"/>
      <c r="I68" s="87"/>
      <c r="J68" s="87"/>
    </row>
  </sheetData>
  <sheetProtection algorithmName="SHA-512" hashValue="kHEhoZOR2JITuvsXaWIE6k14MjZRec3NFWhbnn0uPioKH3vJ5jZazoBA3DcIY+PUtbmCaLKIuWnGtrG2mnKQPQ==" saltValue="2kFEnNiFDqDDHZgtUpA6qg==" spinCount="100000" sheet="1" objects="1" scenarios="1" selectLockedCells="1"/>
  <mergeCells count="35">
    <mergeCell ref="A48:J49"/>
    <mergeCell ref="A1:J1"/>
    <mergeCell ref="A8:D8"/>
    <mergeCell ref="A44:I44"/>
    <mergeCell ref="A45:J45"/>
    <mergeCell ref="A46:B46"/>
    <mergeCell ref="C50:D50"/>
    <mergeCell ref="E50:F50"/>
    <mergeCell ref="G50:H50"/>
    <mergeCell ref="I50:J50"/>
    <mergeCell ref="A51:B51"/>
    <mergeCell ref="C51:D51"/>
    <mergeCell ref="E51:F51"/>
    <mergeCell ref="G51:H51"/>
    <mergeCell ref="A52:B52"/>
    <mergeCell ref="C52:D52"/>
    <mergeCell ref="E52:F52"/>
    <mergeCell ref="G52:H52"/>
    <mergeCell ref="A53:B53"/>
    <mergeCell ref="C53:D53"/>
    <mergeCell ref="E53:F53"/>
    <mergeCell ref="G53:H53"/>
    <mergeCell ref="A64:C64"/>
    <mergeCell ref="D64:E64"/>
    <mergeCell ref="F68:J68"/>
    <mergeCell ref="A57:C57"/>
    <mergeCell ref="D57:E57"/>
    <mergeCell ref="A58:C58"/>
    <mergeCell ref="D58:E58"/>
    <mergeCell ref="A63:C63"/>
    <mergeCell ref="D63:E63"/>
    <mergeCell ref="A60:C60"/>
    <mergeCell ref="D60:E60"/>
    <mergeCell ref="A61:C61"/>
    <mergeCell ref="D61:E61"/>
  </mergeCells>
  <conditionalFormatting sqref="E51:F51">
    <cfRule type="cellIs" dxfId="2" priority="2" operator="greaterThan">
      <formula>$C$51</formula>
    </cfRule>
  </conditionalFormatting>
  <conditionalFormatting sqref="E52:F52">
    <cfRule type="cellIs" dxfId="1" priority="1" operator="greaterThan">
      <formula>$C$52</formula>
    </cfRule>
  </conditionalFormatting>
  <conditionalFormatting sqref="I51:J51">
    <cfRule type="cellIs" dxfId="0" priority="3" operator="equal">
      <formula>$J$8</formula>
    </cfRule>
  </conditionalFormatting>
  <printOptions horizontalCentered="1"/>
  <pageMargins left="0.25" right="0.25" top="0.75" bottom="0.75" header="0.3" footer="0.3"/>
  <pageSetup orientation="landscape" r:id="rId1"/>
  <headerFooter alignWithMargins="0">
    <oddHeader>&amp;ROCC-5B (12/25)</oddHeader>
    <oddFooter>&amp;L&amp;"-,Bold"&amp;8Abbreviation Key:&amp;"-,Regular"
SL = Sick Leave/Enforced Leave&amp;C&amp;8Reg = Regular/Standard Time
H = Holiday&amp;R&amp;8AL = Annual Leave
CTA/U = Compensatory Time Accrued/Used</oddFooter>
  </headerFooter>
  <ignoredErrors>
    <ignoredError sqref="C51:D53" unlocked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24</vt:i4>
      </vt:variant>
    </vt:vector>
  </HeadingPairs>
  <TitlesOfParts>
    <vt:vector size="37" baseType="lpstr">
      <vt:lpstr>Instructions</vt:lpstr>
      <vt:lpstr>January 26</vt:lpstr>
      <vt:lpstr>February 26</vt:lpstr>
      <vt:lpstr>March 26</vt:lpstr>
      <vt:lpstr>April 26</vt:lpstr>
      <vt:lpstr>May 26</vt:lpstr>
      <vt:lpstr>June 26</vt:lpstr>
      <vt:lpstr>July 26</vt:lpstr>
      <vt:lpstr>August 26</vt:lpstr>
      <vt:lpstr>September 26</vt:lpstr>
      <vt:lpstr>October 26</vt:lpstr>
      <vt:lpstr>November 26</vt:lpstr>
      <vt:lpstr>December 26</vt:lpstr>
      <vt:lpstr>'April 26'!Print_Area</vt:lpstr>
      <vt:lpstr>'August 26'!Print_Area</vt:lpstr>
      <vt:lpstr>'December 26'!Print_Area</vt:lpstr>
      <vt:lpstr>'February 26'!Print_Area</vt:lpstr>
      <vt:lpstr>'January 26'!Print_Area</vt:lpstr>
      <vt:lpstr>'July 26'!Print_Area</vt:lpstr>
      <vt:lpstr>'June 26'!Print_Area</vt:lpstr>
      <vt:lpstr>'March 26'!Print_Area</vt:lpstr>
      <vt:lpstr>'May 26'!Print_Area</vt:lpstr>
      <vt:lpstr>'November 26'!Print_Area</vt:lpstr>
      <vt:lpstr>'October 26'!Print_Area</vt:lpstr>
      <vt:lpstr>'September 26'!Print_Area</vt:lpstr>
      <vt:lpstr>'April 26'!Print_Titles</vt:lpstr>
      <vt:lpstr>'August 26'!Print_Titles</vt:lpstr>
      <vt:lpstr>'December 26'!Print_Titles</vt:lpstr>
      <vt:lpstr>'February 26'!Print_Titles</vt:lpstr>
      <vt:lpstr>'January 26'!Print_Titles</vt:lpstr>
      <vt:lpstr>'July 26'!Print_Titles</vt:lpstr>
      <vt:lpstr>'June 26'!Print_Titles</vt:lpstr>
      <vt:lpstr>'March 26'!Print_Titles</vt:lpstr>
      <vt:lpstr>'May 26'!Print_Titles</vt:lpstr>
      <vt:lpstr>'November 26'!Print_Titles</vt:lpstr>
      <vt:lpstr>'October 26'!Print_Titles</vt:lpstr>
      <vt:lpstr>'September 26'!Print_Titles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Weekly Employee Timesheet</dc:title>
  <dc:creator>Vertex42.com</dc:creator>
  <dc:description>(c) 2008-2019 Vertex42 LLC. All Rights Reserved.</dc:description>
  <cp:lastModifiedBy>Clancy Green</cp:lastModifiedBy>
  <cp:lastPrinted>2025-12-02T18:27:04Z</cp:lastPrinted>
  <dcterms:created xsi:type="dcterms:W3CDTF">2003-11-23T07:57:29Z</dcterms:created>
  <dcterms:modified xsi:type="dcterms:W3CDTF">2025-12-16T14:33:10Z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2008-2019 Vertex42 LLC</vt:lpwstr>
  </property>
  <property fmtid="{D5CDD505-2E9C-101B-9397-08002B2CF9AE}" pid="3" name="Version">
    <vt:lpwstr>1.3.3</vt:lpwstr>
  </property>
  <property fmtid="{D5CDD505-2E9C-101B-9397-08002B2CF9AE}" pid="4" name="Source">
    <vt:lpwstr>https://www.vertex42.com/ExcelTemplates/excel-timesheet.html</vt:lpwstr>
  </property>
</Properties>
</file>